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INANZAS\FINANZAS\ESTADOS FINANCIEROS 2021\12. DICIEMBRE 2021\Estados financieros trimestrales de Diciembre 2021\"/>
    </mc:Choice>
  </mc:AlternateContent>
  <bookViews>
    <workbookView xWindow="0" yWindow="0" windowWidth="28770" windowHeight="12270" activeTab="1"/>
  </bookViews>
  <sheets>
    <sheet name="noviembre 2021" sheetId="1" r:id="rId1"/>
    <sheet name="balanza octubre dic 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9" i="2" l="1"/>
  <c r="E999" i="2"/>
  <c r="F999" i="2"/>
  <c r="G999" i="2"/>
  <c r="H999" i="2"/>
  <c r="C999" i="2"/>
  <c r="D884" i="2"/>
  <c r="E884" i="2"/>
  <c r="F884" i="2"/>
  <c r="G884" i="2"/>
  <c r="H884" i="2"/>
  <c r="C884" i="2"/>
  <c r="D783" i="2"/>
  <c r="E783" i="2"/>
  <c r="F783" i="2"/>
  <c r="G783" i="2"/>
  <c r="H783" i="2"/>
  <c r="C783" i="2"/>
  <c r="D407" i="2"/>
  <c r="E407" i="2"/>
  <c r="F407" i="2"/>
  <c r="G407" i="2"/>
  <c r="H407" i="2"/>
  <c r="C407" i="2"/>
  <c r="D369" i="2"/>
  <c r="E369" i="2"/>
  <c r="F369" i="2"/>
  <c r="G369" i="2"/>
  <c r="H369" i="2"/>
  <c r="C369" i="2"/>
  <c r="D356" i="2"/>
  <c r="E356" i="2"/>
  <c r="F356" i="2"/>
  <c r="G356" i="2"/>
  <c r="H356" i="2"/>
  <c r="C356" i="2"/>
  <c r="D193" i="2"/>
  <c r="E193" i="2"/>
  <c r="F193" i="2"/>
  <c r="G193" i="2"/>
  <c r="H193" i="2"/>
  <c r="C193" i="2"/>
  <c r="D157" i="2"/>
  <c r="E157" i="2"/>
  <c r="F157" i="2"/>
  <c r="G157" i="2"/>
  <c r="H157" i="2"/>
  <c r="C157" i="2"/>
  <c r="D9" i="2"/>
  <c r="D8" i="2" s="1"/>
  <c r="E9" i="2"/>
  <c r="E8" i="2" s="1"/>
  <c r="F9" i="2"/>
  <c r="F8" i="2" s="1"/>
  <c r="G9" i="2"/>
  <c r="G8" i="2" s="1"/>
  <c r="H9" i="2"/>
  <c r="H8" i="2" s="1"/>
  <c r="C9" i="2"/>
  <c r="C8" i="2" s="1"/>
  <c r="D811" i="1" l="1"/>
  <c r="E811" i="1"/>
  <c r="F811" i="1"/>
  <c r="G811" i="1"/>
  <c r="H811" i="1"/>
  <c r="C811" i="1"/>
  <c r="D710" i="1"/>
  <c r="E710" i="1"/>
  <c r="F710" i="1"/>
  <c r="G710" i="1"/>
  <c r="H710" i="1"/>
  <c r="C710" i="1"/>
  <c r="D342" i="1"/>
  <c r="E342" i="1"/>
  <c r="F342" i="1"/>
  <c r="G342" i="1"/>
  <c r="H342" i="1"/>
  <c r="C342" i="1"/>
  <c r="D304" i="1"/>
  <c r="E304" i="1"/>
  <c r="F304" i="1"/>
  <c r="G304" i="1"/>
  <c r="H304" i="1"/>
  <c r="C304" i="1"/>
  <c r="D291" i="1"/>
  <c r="E291" i="1"/>
  <c r="F291" i="1"/>
  <c r="G291" i="1"/>
  <c r="H291" i="1"/>
  <c r="C291" i="1"/>
  <c r="D167" i="1"/>
  <c r="E167" i="1"/>
  <c r="F167" i="1"/>
  <c r="G167" i="1"/>
  <c r="H167" i="1"/>
  <c r="C167" i="1"/>
  <c r="D132" i="1"/>
  <c r="E132" i="1"/>
  <c r="F132" i="1"/>
  <c r="G132" i="1"/>
  <c r="H132" i="1"/>
  <c r="C132" i="1"/>
  <c r="C8" i="1"/>
  <c r="D9" i="1"/>
  <c r="E9" i="1"/>
  <c r="F9" i="1"/>
  <c r="G9" i="1"/>
  <c r="H9" i="1"/>
  <c r="C9" i="1"/>
  <c r="H919" i="1" l="1"/>
  <c r="G919" i="1"/>
  <c r="F919" i="1"/>
  <c r="E919" i="1"/>
  <c r="D919" i="1"/>
  <c r="C919" i="1"/>
  <c r="H8" i="1"/>
  <c r="G8" i="1"/>
  <c r="E8" i="1"/>
  <c r="D8" i="1"/>
  <c r="F8" i="1"/>
</calcChain>
</file>

<file path=xl/sharedStrings.xml><?xml version="1.0" encoding="utf-8"?>
<sst xmlns="http://schemas.openxmlformats.org/spreadsheetml/2006/main" count="3830" uniqueCount="1990">
  <si>
    <t>Saldo inicial</t>
  </si>
  <si>
    <t>Movimientos</t>
  </si>
  <si>
    <t>Saldo final</t>
  </si>
  <si>
    <t>Cuenta</t>
  </si>
  <si>
    <t>Deudor</t>
  </si>
  <si>
    <t>Acreedor</t>
  </si>
  <si>
    <t>Debe</t>
  </si>
  <si>
    <t>Haber</t>
  </si>
  <si>
    <t>1111</t>
  </si>
  <si>
    <t>Efectivo</t>
  </si>
  <si>
    <t>1111.1</t>
  </si>
  <si>
    <t xml:space="preserve">  Caja</t>
  </si>
  <si>
    <t>1111.1.1</t>
  </si>
  <si>
    <t xml:space="preserve">    Fondo Fijo de Caja Parral</t>
  </si>
  <si>
    <t>1111.1.10</t>
  </si>
  <si>
    <t xml:space="preserve">    Fondo Fijo de Caja Unidad Academica Rio Balleza</t>
  </si>
  <si>
    <t>1112</t>
  </si>
  <si>
    <t>Bancos / Tesoreria</t>
  </si>
  <si>
    <t>1112.1</t>
  </si>
  <si>
    <t xml:space="preserve">  BBVA Bancomer</t>
  </si>
  <si>
    <t>1112.1.3</t>
  </si>
  <si>
    <t xml:space="preserve">    BBVA Bancomer Cta.0189393331 Propios</t>
  </si>
  <si>
    <t>1112.1.8</t>
  </si>
  <si>
    <t xml:space="preserve">    BBVA Bancomer Cta. 190877964</t>
  </si>
  <si>
    <t>1112.1.9</t>
  </si>
  <si>
    <t xml:space="preserve">    BBVA Bancomer Cta.0192568551 Reman de ejerci anter</t>
  </si>
  <si>
    <t>1112.1.16</t>
  </si>
  <si>
    <t xml:space="preserve">    BBVA Bancomer Cta 0103573311 </t>
  </si>
  <si>
    <t>1112.1.21</t>
  </si>
  <si>
    <t xml:space="preserve">    BBVA Bancomer Cta.011085 8927 Becas Conacyt</t>
  </si>
  <si>
    <t>1112.1.28</t>
  </si>
  <si>
    <t xml:space="preserve">    BBVA Bancomer cta. 0114624203 Estatal Esp. 2020</t>
  </si>
  <si>
    <t>1112.1.29</t>
  </si>
  <si>
    <t xml:space="preserve">    BBVA Bancomer Cta.0114624130 Federal 2020 </t>
  </si>
  <si>
    <t>1112.1.30</t>
  </si>
  <si>
    <t xml:space="preserve">    BBVA Bancomer cta 0115508703 Rem FAM 2019 </t>
  </si>
  <si>
    <t>1112.1.34</t>
  </si>
  <si>
    <t xml:space="preserve">    BBVA Bancomer Estatal específica 2021 </t>
  </si>
  <si>
    <t>1112.1.35</t>
  </si>
  <si>
    <t xml:space="preserve">    BBVA Bancomer cta. 8792 Federal específica 2021</t>
  </si>
  <si>
    <t>1112.1.36</t>
  </si>
  <si>
    <t xml:space="preserve">    BBVA Bancomer Cta.0117361440 FAM 2021</t>
  </si>
  <si>
    <t>1112.1.37</t>
  </si>
  <si>
    <t xml:space="preserve">    Cta  BBVA 0117564511 REM FAMS 2020</t>
  </si>
  <si>
    <t>1114</t>
  </si>
  <si>
    <t xml:space="preserve">Inversiones Temporales </t>
  </si>
  <si>
    <t>1114.1</t>
  </si>
  <si>
    <t xml:space="preserve">  BBVA Bancomer </t>
  </si>
  <si>
    <t>1114.1.2</t>
  </si>
  <si>
    <t xml:space="preserve">    BBVA Bancomer Inversion Cta. Estatal</t>
  </si>
  <si>
    <t>1114.1.34</t>
  </si>
  <si>
    <t xml:space="preserve">    Inversiones Temporales cta 8814 2051838598</t>
  </si>
  <si>
    <t>1114.1.35</t>
  </si>
  <si>
    <t xml:space="preserve">    Inversiones Temporales cta 8792 2051838539</t>
  </si>
  <si>
    <t>1116</t>
  </si>
  <si>
    <t>Depositos de fondos de terceros en Gtia. y/o Admon</t>
  </si>
  <si>
    <t>1116.1</t>
  </si>
  <si>
    <t xml:space="preserve">  C.F.E.</t>
  </si>
  <si>
    <t>1123</t>
  </si>
  <si>
    <t>Deudores diversos por cobrar a corto plazo</t>
  </si>
  <si>
    <t>1123.1</t>
  </si>
  <si>
    <t xml:space="preserve">  Funcionarios y empleados</t>
  </si>
  <si>
    <t>1123.1.1</t>
  </si>
  <si>
    <t xml:space="preserve">    Leonel G. Loya Pacheco</t>
  </si>
  <si>
    <t>1123.1.4</t>
  </si>
  <si>
    <t xml:space="preserve">    Fernando Luna R.</t>
  </si>
  <si>
    <t>1123.1.5</t>
  </si>
  <si>
    <t xml:space="preserve">    Julio G. Hernandez G.</t>
  </si>
  <si>
    <t>1123.1.7</t>
  </si>
  <si>
    <t xml:space="preserve">    Jose Luis Moreno </t>
  </si>
  <si>
    <t>1123.1.8</t>
  </si>
  <si>
    <t xml:space="preserve">    Jesus Manuel Saenz C.</t>
  </si>
  <si>
    <t>1123.1.14</t>
  </si>
  <si>
    <t xml:space="preserve">    Ivonn Edith Hinojos Sanchez</t>
  </si>
  <si>
    <t>1123.1.18</t>
  </si>
  <si>
    <t xml:space="preserve">    Carlos I. Vences Gómez </t>
  </si>
  <si>
    <t>1123.1.22</t>
  </si>
  <si>
    <t xml:space="preserve">    Erick Daniel Cepeda Alcon</t>
  </si>
  <si>
    <t>1123.1.23</t>
  </si>
  <si>
    <t xml:space="preserve">    Martha Soto del Val</t>
  </si>
  <si>
    <t>1123.1.29</t>
  </si>
  <si>
    <t xml:space="preserve">    Luis Ivan Garcia Gonzalez</t>
  </si>
  <si>
    <t>1123.1.32</t>
  </si>
  <si>
    <t xml:space="preserve">    María del Carmen Flores Sáenz</t>
  </si>
  <si>
    <t>1123.1.36</t>
  </si>
  <si>
    <t xml:space="preserve">    Victor Manuel Mares Duarte</t>
  </si>
  <si>
    <t>1123.1.38</t>
  </si>
  <si>
    <t xml:space="preserve">    Pedro Iván Sáenz Sotelo</t>
  </si>
  <si>
    <t>1123.1.40</t>
  </si>
  <si>
    <t xml:space="preserve">    Enrique Alejandro Tórres Tórres</t>
  </si>
  <si>
    <t>1123.1.41</t>
  </si>
  <si>
    <t xml:space="preserve">    Yesica  Margarita Beltran Villalobos </t>
  </si>
  <si>
    <t>1123.1.50</t>
  </si>
  <si>
    <t xml:space="preserve">    Mario Chavez Sandoval</t>
  </si>
  <si>
    <t>1123.1.54</t>
  </si>
  <si>
    <t xml:space="preserve">    Jorge Luis Terrazas Baylon</t>
  </si>
  <si>
    <t>1123.1.59</t>
  </si>
  <si>
    <t xml:space="preserve">    Erik Rolando Jurado Monzón</t>
  </si>
  <si>
    <t>1123.1.64</t>
  </si>
  <si>
    <t xml:space="preserve">    Lidya Angelica Melendez Hernández</t>
  </si>
  <si>
    <t>1123.1.69</t>
  </si>
  <si>
    <t xml:space="preserve">    Juan Carlos Loya</t>
  </si>
  <si>
    <t>1123.1.73</t>
  </si>
  <si>
    <t xml:space="preserve">    Rocío Margarita  Mazón Matrón </t>
  </si>
  <si>
    <t>1123.1.83</t>
  </si>
  <si>
    <t xml:space="preserve">    Mario Alberto Gardea Morales</t>
  </si>
  <si>
    <t>1123.1.87</t>
  </si>
  <si>
    <t xml:space="preserve">    Jose Luis Saucedo Valadez</t>
  </si>
  <si>
    <t>1123.1.88</t>
  </si>
  <si>
    <t xml:space="preserve">    Blas Miguel Castillo Valles</t>
  </si>
  <si>
    <t>1123.1.89</t>
  </si>
  <si>
    <t xml:space="preserve">    Ing. Susana Josefina Escárcega Castellanos</t>
  </si>
  <si>
    <t>1123.1.90</t>
  </si>
  <si>
    <t xml:space="preserve">    Vicencio Chávez Lazcano</t>
  </si>
  <si>
    <t>1123.1.93</t>
  </si>
  <si>
    <t xml:space="preserve">    Jesús Manuel Quintana Corral</t>
  </si>
  <si>
    <t>1123.1.94</t>
  </si>
  <si>
    <t xml:space="preserve">    Paulina Martínez Pacheco</t>
  </si>
  <si>
    <t>1123.1.96</t>
  </si>
  <si>
    <t xml:space="preserve">    Marcelino Prieto Saenz</t>
  </si>
  <si>
    <t>1123.1.98</t>
  </si>
  <si>
    <t xml:space="preserve">    Ivette Camargo Acosta</t>
  </si>
  <si>
    <t>1123.1.101</t>
  </si>
  <si>
    <t xml:space="preserve">    Alfredo Diaz Saenz</t>
  </si>
  <si>
    <t>1123.1.102</t>
  </si>
  <si>
    <t xml:space="preserve">    Deudores diversos</t>
  </si>
  <si>
    <t>1123.1.111</t>
  </si>
  <si>
    <t xml:space="preserve">    Jose Joel Jurado Escarcega</t>
  </si>
  <si>
    <t>1123.1.118</t>
  </si>
  <si>
    <t xml:space="preserve">    Luis Emmanuel Jurado Gutierrez</t>
  </si>
  <si>
    <t>1123.1.119</t>
  </si>
  <si>
    <t xml:space="preserve">    Yesenia Berenice Delgado Saenz</t>
  </si>
  <si>
    <t>1123.1.134</t>
  </si>
  <si>
    <t xml:space="preserve">    Jose Ignacio Arciniega Quintana</t>
  </si>
  <si>
    <t>1123.1.144</t>
  </si>
  <si>
    <t xml:space="preserve">    Lic. Nora Elena Bueno Gardea</t>
  </si>
  <si>
    <t>1123.1.145</t>
  </si>
  <si>
    <t xml:space="preserve">    Ma. Guadalupe Roacho Torres</t>
  </si>
  <si>
    <t>1123.1.147</t>
  </si>
  <si>
    <t xml:space="preserve">    MA. DEL REFUGIO OCHOA PRIETO</t>
  </si>
  <si>
    <t>1123.1.148</t>
  </si>
  <si>
    <t xml:space="preserve">    Jaime Samuel Alvidrez Martinez</t>
  </si>
  <si>
    <t>1123.1.149</t>
  </si>
  <si>
    <t xml:space="preserve">    Yahaira Alejandra Jurado Gutiérrez</t>
  </si>
  <si>
    <t>1123.1.158</t>
  </si>
  <si>
    <t xml:space="preserve">    Selene Escobedo </t>
  </si>
  <si>
    <t>1123.1.159</t>
  </si>
  <si>
    <t xml:space="preserve">    Victor Manuel Montañez</t>
  </si>
  <si>
    <t>1123.1.186</t>
  </si>
  <si>
    <t xml:space="preserve">    Yarim Patricia Mendoza Holguín</t>
  </si>
  <si>
    <t>1123.1.187</t>
  </si>
  <si>
    <t xml:space="preserve">    Isida Garcia</t>
  </si>
  <si>
    <t>1123.1.198</t>
  </si>
  <si>
    <t xml:space="preserve">    Karen Ávila Nañez</t>
  </si>
  <si>
    <t>1123.1.201</t>
  </si>
  <si>
    <t xml:space="preserve">    ROBERTO GARIBAY PORTILLO</t>
  </si>
  <si>
    <t>1123.1.204</t>
  </si>
  <si>
    <t xml:space="preserve">    Dra. Anna Elizabeth Chávez Mata</t>
  </si>
  <si>
    <t>1123.1.205</t>
  </si>
  <si>
    <t xml:space="preserve">    Ricardo Enrique Holguín Arzola</t>
  </si>
  <si>
    <t>1123.3</t>
  </si>
  <si>
    <t xml:space="preserve">  Otros</t>
  </si>
  <si>
    <t>1123.3.1</t>
  </si>
  <si>
    <t xml:space="preserve">    Subsidio al empleo</t>
  </si>
  <si>
    <t>1123.3.11</t>
  </si>
  <si>
    <t xml:space="preserve">    Norma Angelica E.</t>
  </si>
  <si>
    <t>1123.3.12</t>
  </si>
  <si>
    <t xml:space="preserve">    Maja Soluciones</t>
  </si>
  <si>
    <t>1123.3.15</t>
  </si>
  <si>
    <t xml:space="preserve">    Junta Municipal de Agua y Saneamiento</t>
  </si>
  <si>
    <t>1123.3.17</t>
  </si>
  <si>
    <t xml:space="preserve">    Instituto Mexicano de Normalización y Certificacio</t>
  </si>
  <si>
    <t>1123.3.19</t>
  </si>
  <si>
    <t xml:space="preserve">    Fabricaciones de Inoxidables</t>
  </si>
  <si>
    <t>1123.3.20</t>
  </si>
  <si>
    <t xml:space="preserve">    Distribuidora de Maquinaria del Norte S.A de C.V</t>
  </si>
  <si>
    <t>1123.3.24</t>
  </si>
  <si>
    <t xml:space="preserve">    Gobierno del Estado</t>
  </si>
  <si>
    <t>1123.3.25</t>
  </si>
  <si>
    <t xml:space="preserve">    Secretaría de Hacieda Crédito Público</t>
  </si>
  <si>
    <t>1123.3.38</t>
  </si>
  <si>
    <t xml:space="preserve">    Suministros e Instalaciones Alpam</t>
  </si>
  <si>
    <t>1123.3.42</t>
  </si>
  <si>
    <t xml:space="preserve">    Gobierno del Estado 2017</t>
  </si>
  <si>
    <t>1123.3.45</t>
  </si>
  <si>
    <t xml:space="preserve">    Gobierno de Estado 2018</t>
  </si>
  <si>
    <t>1123.3.57</t>
  </si>
  <si>
    <t xml:space="preserve">    Universidad Tecnologica de Chihuahua</t>
  </si>
  <si>
    <t>1123.3.61</t>
  </si>
  <si>
    <t xml:space="preserve">    Gobierno del Estado 2020</t>
  </si>
  <si>
    <t>1123.3.62</t>
  </si>
  <si>
    <t xml:space="preserve">    Tractocamiones Kenworth de Chihuahua SA de CV</t>
  </si>
  <si>
    <t>1131</t>
  </si>
  <si>
    <t>Ant. a Proveed  por Adq y Prest bienes y Servicios</t>
  </si>
  <si>
    <t>1131.2</t>
  </si>
  <si>
    <t xml:space="preserve">  ARMS de Mexico SA de CV</t>
  </si>
  <si>
    <t>1132</t>
  </si>
  <si>
    <t xml:space="preserve">Anticipo a proveedores </t>
  </si>
  <si>
    <t>1132.3</t>
  </si>
  <si>
    <t xml:space="preserve">  Tesoreria de la Federacion</t>
  </si>
  <si>
    <t>1132.10</t>
  </si>
  <si>
    <t xml:space="preserve">  HDI Seguros</t>
  </si>
  <si>
    <t>1132.19</t>
  </si>
  <si>
    <t xml:space="preserve">  Chihuás Tacos</t>
  </si>
  <si>
    <t>1132.22</t>
  </si>
  <si>
    <t xml:space="preserve">  Empresa turística de Parral S.A</t>
  </si>
  <si>
    <t>1132.28</t>
  </si>
  <si>
    <t xml:space="preserve">  GlobalCom</t>
  </si>
  <si>
    <t>1132.37</t>
  </si>
  <si>
    <t xml:space="preserve">  Jidosha Internacional S.A de C.V</t>
  </si>
  <si>
    <t>1132.47</t>
  </si>
  <si>
    <t xml:space="preserve">  Operadora de Juarez S.A de C.V</t>
  </si>
  <si>
    <t>1132.60</t>
  </si>
  <si>
    <t xml:space="preserve">  Empresa Turística de Parral</t>
  </si>
  <si>
    <t>1132.64</t>
  </si>
  <si>
    <t xml:space="preserve">  Comisión Federal de Electricidad</t>
  </si>
  <si>
    <t>1132.72</t>
  </si>
  <si>
    <t xml:space="preserve">  Juan Jose Elizondo Treviño</t>
  </si>
  <si>
    <t>1132.104</t>
  </si>
  <si>
    <t xml:space="preserve">  Cesla Impresos S.A. de C.V. </t>
  </si>
  <si>
    <t>1132.107</t>
  </si>
  <si>
    <t xml:space="preserve">  Efraín Gonzalez Ortíz</t>
  </si>
  <si>
    <t>1132.112</t>
  </si>
  <si>
    <t xml:space="preserve">  Administraciones Cedro S.A. de C.V. </t>
  </si>
  <si>
    <t>1132.113</t>
  </si>
  <si>
    <t xml:space="preserve">  Universidad Tecnológica de San Juan</t>
  </si>
  <si>
    <t>1132.114</t>
  </si>
  <si>
    <t xml:space="preserve">  Operadora de Hoteles Villa Blanca</t>
  </si>
  <si>
    <t>1132.115</t>
  </si>
  <si>
    <t xml:space="preserve">  Industria Gastronomica de Parral  SA de CV</t>
  </si>
  <si>
    <t>1132.130</t>
  </si>
  <si>
    <t xml:space="preserve">  Academia Journals</t>
  </si>
  <si>
    <t>1132.150</t>
  </si>
  <si>
    <t xml:space="preserve">  Proveedora Sadi S.A. de C.V.</t>
  </si>
  <si>
    <t>1132.152</t>
  </si>
  <si>
    <t xml:space="preserve">  Libros Cinco Continentes S.A. de C.V. </t>
  </si>
  <si>
    <t>1132.154</t>
  </si>
  <si>
    <t xml:space="preserve">  Samsara Soluciones y Tecnologicas SA de CV</t>
  </si>
  <si>
    <t>1132.155</t>
  </si>
  <si>
    <t xml:space="preserve">  Inf Cientifica Inernacional MTY SA de CV</t>
  </si>
  <si>
    <t>1132.158</t>
  </si>
  <si>
    <t xml:space="preserve">  Asociacion Naiconal de Universidades Tecnologicas</t>
  </si>
  <si>
    <t>1133</t>
  </si>
  <si>
    <t>Ant. Porveed. por Adqui. bienes intangibles a C.P.</t>
  </si>
  <si>
    <t>1133.1</t>
  </si>
  <si>
    <t xml:space="preserve">  Alfredo Ovando Arevalo</t>
  </si>
  <si>
    <t>1134</t>
  </si>
  <si>
    <t>Anticipo a Contratistas por Obras Publicas a C.P.</t>
  </si>
  <si>
    <t>1134.1</t>
  </si>
  <si>
    <t xml:space="preserve">  Constructora Milenio SA de CV</t>
  </si>
  <si>
    <t>1134.4</t>
  </si>
  <si>
    <t xml:space="preserve">  CARLOS ANTONIO IBARRA SANCHEZ</t>
  </si>
  <si>
    <t>1134.5</t>
  </si>
  <si>
    <t xml:space="preserve">  SAGREVYUM SOL SA DE CV</t>
  </si>
  <si>
    <t>1134.6</t>
  </si>
  <si>
    <t xml:space="preserve">  Jose Aranda Valencia</t>
  </si>
  <si>
    <t>1231</t>
  </si>
  <si>
    <t>Terreno</t>
  </si>
  <si>
    <t>1233</t>
  </si>
  <si>
    <t>Edificios</t>
  </si>
  <si>
    <t>1233.1</t>
  </si>
  <si>
    <t xml:space="preserve">  Edificio A</t>
  </si>
  <si>
    <t>1233.2</t>
  </si>
  <si>
    <t xml:space="preserve">  Edificio B</t>
  </si>
  <si>
    <t>1233.3</t>
  </si>
  <si>
    <t xml:space="preserve">  Edificio "C".</t>
  </si>
  <si>
    <t>1233.4</t>
  </si>
  <si>
    <t xml:space="preserve">  Edificio Unidad Academica Río Balleza</t>
  </si>
  <si>
    <t>1233.5</t>
  </si>
  <si>
    <t xml:space="preserve">  Edificio de Cafeteria </t>
  </si>
  <si>
    <t>1233.6</t>
  </si>
  <si>
    <t xml:space="preserve">  Edificio "D"</t>
  </si>
  <si>
    <t>1233.7</t>
  </si>
  <si>
    <t xml:space="preserve">  Caseta de Vigilancia </t>
  </si>
  <si>
    <t>1233.8</t>
  </si>
  <si>
    <t xml:space="preserve">  Edificio de Cafeteria de Balleza</t>
  </si>
  <si>
    <t>1241</t>
  </si>
  <si>
    <t>Mobiliario y Epo. de Admon.</t>
  </si>
  <si>
    <t>1241.511</t>
  </si>
  <si>
    <t xml:space="preserve">  Muebles de oficina y estanteria</t>
  </si>
  <si>
    <t>1241.512</t>
  </si>
  <si>
    <t xml:space="preserve">  Muebles, excepto de oficina</t>
  </si>
  <si>
    <t>1241.515</t>
  </si>
  <si>
    <t xml:space="preserve">  Equipo de computo y de tecnologias de informacion</t>
  </si>
  <si>
    <t>1241.519</t>
  </si>
  <si>
    <t xml:space="preserve">  Otros mobiliarios y equipos</t>
  </si>
  <si>
    <t>1241.520</t>
  </si>
  <si>
    <t xml:space="preserve">  Otros mobiliarios y equipos IVA</t>
  </si>
  <si>
    <t>1242</t>
  </si>
  <si>
    <t>Mobiliario y equipo educacional</t>
  </si>
  <si>
    <t>1242.521</t>
  </si>
  <si>
    <t xml:space="preserve">  Equipos y aparatos audiovisuales </t>
  </si>
  <si>
    <t>1242.522</t>
  </si>
  <si>
    <t xml:space="preserve">  Aparatos deportivos</t>
  </si>
  <si>
    <t>1242.523</t>
  </si>
  <si>
    <t xml:space="preserve">  Camaras fotograficas y de video</t>
  </si>
  <si>
    <t>1242.524</t>
  </si>
  <si>
    <t xml:space="preserve">  Otro mobiliario y equipo educacional y recreativo</t>
  </si>
  <si>
    <t>1244</t>
  </si>
  <si>
    <t>Equipo de transporte</t>
  </si>
  <si>
    <t>1244.541</t>
  </si>
  <si>
    <t xml:space="preserve">  Automoviles y camiones</t>
  </si>
  <si>
    <t>1246</t>
  </si>
  <si>
    <t>Maquinaria y otros equipos y herramientas</t>
  </si>
  <si>
    <t>1246.160</t>
  </si>
  <si>
    <t xml:space="preserve">  Maq. y otros equipos y herramientas IVA</t>
  </si>
  <si>
    <t>1246.562</t>
  </si>
  <si>
    <t xml:space="preserve">  Maquinaria y equipo industrial</t>
  </si>
  <si>
    <t>1246.565</t>
  </si>
  <si>
    <t xml:space="preserve">  Equipo de comunicacion y telecomunicacion</t>
  </si>
  <si>
    <t>1246.566</t>
  </si>
  <si>
    <t xml:space="preserve">  Equipos de generacion de elec., aparatos y accs.</t>
  </si>
  <si>
    <t>1246.567</t>
  </si>
  <si>
    <t xml:space="preserve">  Herramientas y maquinaria</t>
  </si>
  <si>
    <t>1246.568</t>
  </si>
  <si>
    <t xml:space="preserve">  Otros equipo</t>
  </si>
  <si>
    <t>1251</t>
  </si>
  <si>
    <t>Software</t>
  </si>
  <si>
    <t>1251.591</t>
  </si>
  <si>
    <t xml:space="preserve">  Software</t>
  </si>
  <si>
    <t>2111</t>
  </si>
  <si>
    <t>PASIVO</t>
  </si>
  <si>
    <t>2111.1</t>
  </si>
  <si>
    <t xml:space="preserve">  Sueldos y salarios por pagar a corto plazo</t>
  </si>
  <si>
    <t>2112</t>
  </si>
  <si>
    <t>Proveedores por pagar a corto plazo</t>
  </si>
  <si>
    <t>2112.8</t>
  </si>
  <si>
    <t xml:space="preserve">  PRYDISA</t>
  </si>
  <si>
    <t>2112.15</t>
  </si>
  <si>
    <t xml:space="preserve">  Grupo Enfoque</t>
  </si>
  <si>
    <t>2112.16</t>
  </si>
  <si>
    <t xml:space="preserve">  Gobierno del Estado</t>
  </si>
  <si>
    <t>2117</t>
  </si>
  <si>
    <t>Retenciones y contribuciones por pagar a c. plazo</t>
  </si>
  <si>
    <t>2117.1</t>
  </si>
  <si>
    <t xml:space="preserve">  Retencion de ISR por salarios</t>
  </si>
  <si>
    <t>2117.2</t>
  </si>
  <si>
    <t xml:space="preserve">  Retencion 10% ISR honorarios servicios profesional</t>
  </si>
  <si>
    <t>2117.3</t>
  </si>
  <si>
    <t xml:space="preserve">  Retencion de ISR por asimilados a salarios</t>
  </si>
  <si>
    <t>2117.4</t>
  </si>
  <si>
    <t xml:space="preserve">  Retenciones cuotas ISSSTE</t>
  </si>
  <si>
    <t>2117.5</t>
  </si>
  <si>
    <t xml:space="preserve">  Retenciones de IVA</t>
  </si>
  <si>
    <t>2117.7</t>
  </si>
  <si>
    <t xml:space="preserve">  Rete y Contribuci por pagar TELETÓN</t>
  </si>
  <si>
    <t>2117.8</t>
  </si>
  <si>
    <t xml:space="preserve">  Otras retenciones</t>
  </si>
  <si>
    <t>2117.10</t>
  </si>
  <si>
    <t xml:space="preserve">  Colecta anual Cruz Roja DIF</t>
  </si>
  <si>
    <t>2117.11</t>
  </si>
  <si>
    <t xml:space="preserve">  Retención FOVISSSTE</t>
  </si>
  <si>
    <t>2117.12</t>
  </si>
  <si>
    <t xml:space="preserve">  Prestamos del ISSSTE</t>
  </si>
  <si>
    <t>2117.14</t>
  </si>
  <si>
    <t xml:space="preserve">  Impuestos Sobre Nomina </t>
  </si>
  <si>
    <t>2117.15</t>
  </si>
  <si>
    <t xml:space="preserve">  Retencion de impuestos efectivamente pagados</t>
  </si>
  <si>
    <t>2117.15.1</t>
  </si>
  <si>
    <t xml:space="preserve">    Retencion 10% ISR hon. x servicios pnal efec. pag</t>
  </si>
  <si>
    <t>2117.15.2</t>
  </si>
  <si>
    <t xml:space="preserve">    Retencion IVA  hon. x servicios pnal efec. pag</t>
  </si>
  <si>
    <t>2117.16</t>
  </si>
  <si>
    <t xml:space="preserve">  Retencion de ISR pendientes de pago</t>
  </si>
  <si>
    <t>2119</t>
  </si>
  <si>
    <t>Otras cuentas por pagar</t>
  </si>
  <si>
    <t>2119.1</t>
  </si>
  <si>
    <t xml:space="preserve">  El Sol de Parral</t>
  </si>
  <si>
    <t>2119.4</t>
  </si>
  <si>
    <t xml:space="preserve">  Pension alimenticia</t>
  </si>
  <si>
    <t>2119.7</t>
  </si>
  <si>
    <t xml:space="preserve">  Betuel Ontiveros</t>
  </si>
  <si>
    <t>2119.11</t>
  </si>
  <si>
    <t xml:space="preserve">  Universidad Tecnologica de Chihuahua</t>
  </si>
  <si>
    <t>2119.12</t>
  </si>
  <si>
    <t xml:space="preserve">  Codigo 13 JASUGA S.A. DE C.V.</t>
  </si>
  <si>
    <t>2119.14</t>
  </si>
  <si>
    <t xml:space="preserve">  MASTER Flor Maria Gutierez Coro</t>
  </si>
  <si>
    <t>2119.17</t>
  </si>
  <si>
    <t xml:space="preserve">  EMPRETURS agencia de viajes</t>
  </si>
  <si>
    <t>2119.19</t>
  </si>
  <si>
    <t xml:space="preserve">  PROMEX Efrain Humberto Pacheco Payan</t>
  </si>
  <si>
    <t>2119.20</t>
  </si>
  <si>
    <t xml:space="preserve">  Gasolinera J.V. SA DE CV</t>
  </si>
  <si>
    <t>2119.21</t>
  </si>
  <si>
    <t xml:space="preserve">  "Los Pinos" Restaurant comercializadora de cabrito</t>
  </si>
  <si>
    <t>2119.22</t>
  </si>
  <si>
    <t xml:space="preserve">  Ma. Teresa Palma Saenz</t>
  </si>
  <si>
    <t>2119.24</t>
  </si>
  <si>
    <t xml:space="preserve">  PIRBO S.A. DE C.V.</t>
  </si>
  <si>
    <t>2119.26</t>
  </si>
  <si>
    <t xml:space="preserve">  Cesar Horacio Gutierrez</t>
  </si>
  <si>
    <t>2119.27</t>
  </si>
  <si>
    <t xml:space="preserve">  CABLEMAS telecomunicaciones S.A DE C.V.</t>
  </si>
  <si>
    <t>2119.28</t>
  </si>
  <si>
    <t xml:space="preserve">  TRIBUNA Francisco Rodolfo Rueda Torres</t>
  </si>
  <si>
    <t>2119.30</t>
  </si>
  <si>
    <t xml:space="preserve">  JQuissimie restaurant</t>
  </si>
  <si>
    <t>2119.38</t>
  </si>
  <si>
    <t xml:space="preserve">  De Lorenzo Of America a Corp SA de CV</t>
  </si>
  <si>
    <t>2119.40</t>
  </si>
  <si>
    <t xml:space="preserve">  Equipos Villela y CopyJet SA de CV</t>
  </si>
  <si>
    <t>2119.42</t>
  </si>
  <si>
    <t xml:space="preserve">  Oscar Ramiro Balderrama Torres</t>
  </si>
  <si>
    <t>2119.45</t>
  </si>
  <si>
    <t xml:space="preserve">  Carlos Patricio Moreno Arrieta</t>
  </si>
  <si>
    <t>2119.50</t>
  </si>
  <si>
    <t xml:space="preserve">  AIG Seguros México S.A de C.V</t>
  </si>
  <si>
    <t>2119.52</t>
  </si>
  <si>
    <t xml:space="preserve">  Nueva Walmart de México</t>
  </si>
  <si>
    <t>2119.53</t>
  </si>
  <si>
    <t xml:space="preserve">  Amaya Comercial S.A de C.V</t>
  </si>
  <si>
    <t>2119.56</t>
  </si>
  <si>
    <t xml:space="preserve">  Fernandez Conn y Asociados, S.C. </t>
  </si>
  <si>
    <t>2119.58</t>
  </si>
  <si>
    <t xml:space="preserve">  Rafael Mario Guerrero Rios </t>
  </si>
  <si>
    <t>2119.59</t>
  </si>
  <si>
    <t xml:space="preserve">  Arrendadora de Hoteles de Parral SA de CV</t>
  </si>
  <si>
    <t>2119.60</t>
  </si>
  <si>
    <t xml:space="preserve">  Mario Alfonso Dominguez </t>
  </si>
  <si>
    <t>2119.62</t>
  </si>
  <si>
    <t xml:space="preserve">  Comisión Federal de Eléctricidad</t>
  </si>
  <si>
    <t>2119.63</t>
  </si>
  <si>
    <t xml:space="preserve">  DHL Express de México</t>
  </si>
  <si>
    <t>2119.66</t>
  </si>
  <si>
    <t xml:space="preserve">  Cía. Periodística El Sol de Chihuahua</t>
  </si>
  <si>
    <t>2119.68</t>
  </si>
  <si>
    <t xml:space="preserve">  Adrián Bello Marta</t>
  </si>
  <si>
    <t>2119.78</t>
  </si>
  <si>
    <t xml:space="preserve">  Junta Municipal de Agua y Saneamiento</t>
  </si>
  <si>
    <t>2119.81</t>
  </si>
  <si>
    <t xml:space="preserve">  Promo Rigba International S de RL de CV</t>
  </si>
  <si>
    <t>2119.90</t>
  </si>
  <si>
    <t xml:space="preserve">  Celsa Impresos S.A. de C.V.</t>
  </si>
  <si>
    <t>2119.95</t>
  </si>
  <si>
    <t xml:space="preserve">  Operadora Futurama S.A de C.V</t>
  </si>
  <si>
    <t>2119.100</t>
  </si>
  <si>
    <t xml:space="preserve">  Tiendas Soriana S.A de C.V</t>
  </si>
  <si>
    <t>2119.102</t>
  </si>
  <si>
    <t xml:space="preserve">  Melissa Suiry Reyes Meza</t>
  </si>
  <si>
    <t>2119.106</t>
  </si>
  <si>
    <t xml:space="preserve">  Actitud Positiva en Toner S de RL de Mi</t>
  </si>
  <si>
    <t>2119.114</t>
  </si>
  <si>
    <t xml:space="preserve">  Silverio Juarez Mota</t>
  </si>
  <si>
    <t>2119.122</t>
  </si>
  <si>
    <t xml:space="preserve">  Servicio San Uriel S.A de C.V. </t>
  </si>
  <si>
    <t>2119.125</t>
  </si>
  <si>
    <t xml:space="preserve">  Maria del Refugio Orduño Caballero</t>
  </si>
  <si>
    <t>2119.126</t>
  </si>
  <si>
    <t xml:space="preserve">  Manuel Ruiz Hernández</t>
  </si>
  <si>
    <t>2119.131</t>
  </si>
  <si>
    <t xml:space="preserve">  Grabados Fernando Fernandez S. de RL </t>
  </si>
  <si>
    <t>2119.140</t>
  </si>
  <si>
    <t xml:space="preserve">  Ferreteria Regional de Parral S.A. de C.V. </t>
  </si>
  <si>
    <t>2119.144</t>
  </si>
  <si>
    <t xml:space="preserve">  Cristina Rodríguez Méndez</t>
  </si>
  <si>
    <t>2119.149</t>
  </si>
  <si>
    <t xml:space="preserve">  Francisco Javier Chavez Quintana </t>
  </si>
  <si>
    <t>2119.169</t>
  </si>
  <si>
    <t xml:space="preserve">  Grupo Abarrotero Tarin S. de R.L. de C.V. </t>
  </si>
  <si>
    <t>2119.174</t>
  </si>
  <si>
    <t xml:space="preserve">  Laureano Cautle Herrera</t>
  </si>
  <si>
    <t>2119.175</t>
  </si>
  <si>
    <t xml:space="preserve">  Jesús Miguel Martínez Ontiveros Transporte</t>
  </si>
  <si>
    <t>2119.178</t>
  </si>
  <si>
    <t xml:space="preserve">  Claudia Elena Villezcas Sáenz </t>
  </si>
  <si>
    <t>2119.201</t>
  </si>
  <si>
    <t xml:space="preserve">  Manuel Antonio Morales Ángel</t>
  </si>
  <si>
    <t>2119.205</t>
  </si>
  <si>
    <t xml:space="preserve">  Multimateriales de Parral S.A de C.V</t>
  </si>
  <si>
    <t>2119.212</t>
  </si>
  <si>
    <t xml:space="preserve">  Rito Federico Padilla </t>
  </si>
  <si>
    <t>2119.215</t>
  </si>
  <si>
    <t xml:space="preserve">  Miguel Ángel Murguia Rojas.</t>
  </si>
  <si>
    <t>2119.225</t>
  </si>
  <si>
    <t xml:space="preserve">  Consejo de Acreditación de la enseñanza de la Ing.</t>
  </si>
  <si>
    <t>2119.236</t>
  </si>
  <si>
    <t xml:space="preserve">  Hector Luis Barraza Pillado</t>
  </si>
  <si>
    <t>2119.258</t>
  </si>
  <si>
    <t xml:space="preserve">  José Aranda Valencia</t>
  </si>
  <si>
    <t>2119.263</t>
  </si>
  <si>
    <t xml:space="preserve">  Botica Guadalupe de PArral S.A. </t>
  </si>
  <si>
    <t>2119.270</t>
  </si>
  <si>
    <t xml:space="preserve">  Radio Comunicación Prisma S.A de C.V</t>
  </si>
  <si>
    <t>2119.271</t>
  </si>
  <si>
    <t xml:space="preserve">  Plaza Automotores S.A de C.V.</t>
  </si>
  <si>
    <t>2119.300</t>
  </si>
  <si>
    <t xml:space="preserve">  Efraín Humberto Pacheco Payan</t>
  </si>
  <si>
    <t>2119.303</t>
  </si>
  <si>
    <t xml:space="preserve">  Gas el Sobrante, Distribuidores de Gas</t>
  </si>
  <si>
    <t>2119.317</t>
  </si>
  <si>
    <t xml:space="preserve">  Instituto Chihuahuense de Salud (ICHISAL)</t>
  </si>
  <si>
    <t>2119.320</t>
  </si>
  <si>
    <t xml:space="preserve">  ARMS de  Mexico S.A. de C.V. </t>
  </si>
  <si>
    <t>2119.321</t>
  </si>
  <si>
    <t xml:space="preserve">  Alumnos pendientes de Titulo</t>
  </si>
  <si>
    <t>2119.322</t>
  </si>
  <si>
    <t xml:space="preserve">  Tecnolgía y Control de Chihuahua S.A.S de C.V</t>
  </si>
  <si>
    <t>2119.340</t>
  </si>
  <si>
    <t xml:space="preserve">  Aeroenlaces Naccionales S.A. de C.V.</t>
  </si>
  <si>
    <t>2119.351</t>
  </si>
  <si>
    <t xml:space="preserve">  Hotel Boutique Mundo Viejo S de R.L de C.V</t>
  </si>
  <si>
    <t>2119.355</t>
  </si>
  <si>
    <t xml:space="preserve">  Concecionaria Vuela Compañia de Aviacion SAPI de C</t>
  </si>
  <si>
    <t>2119.362</t>
  </si>
  <si>
    <t xml:space="preserve">  AOC Mexico S.A. de C.V. </t>
  </si>
  <si>
    <t>2119.392</t>
  </si>
  <si>
    <t xml:space="preserve">  Francisco Moises Gamboa Peña</t>
  </si>
  <si>
    <t>2119.412</t>
  </si>
  <si>
    <t xml:space="preserve">  Ferretería Amaya S.A de C.V</t>
  </si>
  <si>
    <t>2119.420</t>
  </si>
  <si>
    <t xml:space="preserve">  INDETEC Instituto para el Desarrollo Técnico </t>
  </si>
  <si>
    <t>2119.421</t>
  </si>
  <si>
    <t xml:space="preserve">  Israel Chavira Coronado </t>
  </si>
  <si>
    <t>2119.426</t>
  </si>
  <si>
    <t xml:space="preserve">  Ana Ofelia Infantes Madriles</t>
  </si>
  <si>
    <t>2119.456</t>
  </si>
  <si>
    <t xml:space="preserve">  Distribuidores de Gas L.P El Sobrante</t>
  </si>
  <si>
    <t>2119.457</t>
  </si>
  <si>
    <t xml:space="preserve">  Servicios Telum S.A. de C.V.</t>
  </si>
  <si>
    <t>2119.518</t>
  </si>
  <si>
    <t xml:space="preserve">  Samsara Tecnologias y Soliciones SA de CV</t>
  </si>
  <si>
    <t>2119.520</t>
  </si>
  <si>
    <t xml:space="preserve">  Libros Cinco Continentes SA de CV</t>
  </si>
  <si>
    <t>2119.521</t>
  </si>
  <si>
    <t>2119.530</t>
  </si>
  <si>
    <t xml:space="preserve">  María Guadalupe Hinojos Chávez</t>
  </si>
  <si>
    <t>2119.536</t>
  </si>
  <si>
    <t xml:space="preserve">  Eleazar Martínez Cervantes</t>
  </si>
  <si>
    <t>2119.555</t>
  </si>
  <si>
    <t xml:space="preserve">  Articulos Profesionales Casa Xavier SA de Cv</t>
  </si>
  <si>
    <t>2119.562</t>
  </si>
  <si>
    <t xml:space="preserve">  TRANSPORTES CASTORES DE BAJA CALIFORNIA SA DE CV</t>
  </si>
  <si>
    <t>2119.570</t>
  </si>
  <si>
    <t xml:space="preserve">  ACEROS INDUSTRIALES EPC SA DE CV</t>
  </si>
  <si>
    <t>2119.582</t>
  </si>
  <si>
    <t xml:space="preserve">  PROCOM PLUS SA DE CV</t>
  </si>
  <si>
    <t>2119.583</t>
  </si>
  <si>
    <t xml:space="preserve">  TANIA ALEJANDRA ALARCON HUERTA</t>
  </si>
  <si>
    <t>2119.584</t>
  </si>
  <si>
    <t xml:space="preserve">  OSCAR CABRERA CABALLERO</t>
  </si>
  <si>
    <t>2119.585</t>
  </si>
  <si>
    <t xml:space="preserve">  SRA. ALICIA VILLEGAS GOMEZ</t>
  </si>
  <si>
    <t>2119.586</t>
  </si>
  <si>
    <t xml:space="preserve">  INFRA, S.A. DE C.V.</t>
  </si>
  <si>
    <t>2119.588</t>
  </si>
  <si>
    <t xml:space="preserve">  GRUPO ONTITURS S DE RL DE CV</t>
  </si>
  <si>
    <t>2119.590</t>
  </si>
  <si>
    <t xml:space="preserve">  CRISTINA BARBA MARTINEZ</t>
  </si>
  <si>
    <t>2179</t>
  </si>
  <si>
    <t>Otras provisiones a corto plazo</t>
  </si>
  <si>
    <t>2179.1</t>
  </si>
  <si>
    <t xml:space="preserve">  Provision de remuneraciones adicionales</t>
  </si>
  <si>
    <t>2179.1.1</t>
  </si>
  <si>
    <t xml:space="preserve">    Provision de aguinaldo</t>
  </si>
  <si>
    <t>2179.1.2</t>
  </si>
  <si>
    <t xml:space="preserve">    Provision de prima vacacional</t>
  </si>
  <si>
    <t>2179.2</t>
  </si>
  <si>
    <t xml:space="preserve">  Provision de seguridad social</t>
  </si>
  <si>
    <t>2179.2.1</t>
  </si>
  <si>
    <t xml:space="preserve">    Provision de cuotas ISSSTE</t>
  </si>
  <si>
    <t>2179.2.2</t>
  </si>
  <si>
    <t xml:space="preserve">    Provision de cuotas FOVISSSTE</t>
  </si>
  <si>
    <t>2179.2.3</t>
  </si>
  <si>
    <t xml:space="preserve">    Provision de cuotas SAR</t>
  </si>
  <si>
    <t>3313</t>
  </si>
  <si>
    <t>Adquisicion de activos</t>
  </si>
  <si>
    <t>3314</t>
  </si>
  <si>
    <t>Donaciones</t>
  </si>
  <si>
    <t>3322</t>
  </si>
  <si>
    <t>Resultados de ejercicios anteriores</t>
  </si>
  <si>
    <t>3322.1</t>
  </si>
  <si>
    <t xml:space="preserve">  Ejercicio 2011</t>
  </si>
  <si>
    <t>3322.2</t>
  </si>
  <si>
    <t xml:space="preserve">  Ejercicio 2012</t>
  </si>
  <si>
    <t>3322.4</t>
  </si>
  <si>
    <t xml:space="preserve">  Ejercicio 2014</t>
  </si>
  <si>
    <t>3322.5</t>
  </si>
  <si>
    <t xml:space="preserve">  Ejercicio 2015</t>
  </si>
  <si>
    <t>3322.6</t>
  </si>
  <si>
    <t xml:space="preserve">  Ejercicio 2016</t>
  </si>
  <si>
    <t>3322.7</t>
  </si>
  <si>
    <t xml:space="preserve">  Ejercicio 2017</t>
  </si>
  <si>
    <t>3322.8</t>
  </si>
  <si>
    <t xml:space="preserve">  Ejercicio 2018</t>
  </si>
  <si>
    <t>3322.9</t>
  </si>
  <si>
    <t xml:space="preserve">  Ejercicio 2019</t>
  </si>
  <si>
    <t>3322.10</t>
  </si>
  <si>
    <t xml:space="preserve">  Ejercicio 2020</t>
  </si>
  <si>
    <t>4173</t>
  </si>
  <si>
    <t>Ingresos por vta de Bs y Servicios de Org. Descent</t>
  </si>
  <si>
    <t>4173.1</t>
  </si>
  <si>
    <t xml:space="preserve">  Ingresos Propios</t>
  </si>
  <si>
    <t>4173.1.1</t>
  </si>
  <si>
    <t xml:space="preserve">    Inscripciones Parral</t>
  </si>
  <si>
    <t>4173.1.3</t>
  </si>
  <si>
    <t xml:space="preserve">    Constancias</t>
  </si>
  <si>
    <t>4173.1.4</t>
  </si>
  <si>
    <t xml:space="preserve">    Reposición de Credencial</t>
  </si>
  <si>
    <t>4173.1.5</t>
  </si>
  <si>
    <t xml:space="preserve">    Kardex</t>
  </si>
  <si>
    <t>4173.1.6</t>
  </si>
  <si>
    <t xml:space="preserve">    Recurso de Acreditación</t>
  </si>
  <si>
    <t>4173.1.7</t>
  </si>
  <si>
    <t xml:space="preserve">    Exámen EXANI</t>
  </si>
  <si>
    <t>4173.1.8</t>
  </si>
  <si>
    <t xml:space="preserve">    Ingresos, Estadías</t>
  </si>
  <si>
    <t>4173.1.9</t>
  </si>
  <si>
    <t xml:space="preserve">    Certificado parcial de estudios</t>
  </si>
  <si>
    <t>4173.1.11</t>
  </si>
  <si>
    <t xml:space="preserve">    Pago de Título</t>
  </si>
  <si>
    <t>4173.1.17</t>
  </si>
  <si>
    <t xml:space="preserve">    Curso de Inglés</t>
  </si>
  <si>
    <t>4173.1.20</t>
  </si>
  <si>
    <t xml:space="preserve">    Otros Ingresos</t>
  </si>
  <si>
    <t>4173.1.21</t>
  </si>
  <si>
    <t xml:space="preserve">    Pago Título Balleza</t>
  </si>
  <si>
    <t>4173.1.22</t>
  </si>
  <si>
    <t xml:space="preserve">    Multas por Inscripción</t>
  </si>
  <si>
    <t>4173.1.23</t>
  </si>
  <si>
    <t xml:space="preserve">    Donación de Libro</t>
  </si>
  <si>
    <t>4173.1.24</t>
  </si>
  <si>
    <t xml:space="preserve">    Inscripciones Despresurizados</t>
  </si>
  <si>
    <t>4173.1.25</t>
  </si>
  <si>
    <t xml:space="preserve">    Servicios Tecnológicos</t>
  </si>
  <si>
    <t>4173.1.28</t>
  </si>
  <si>
    <t xml:space="preserve">    Multas de libros</t>
  </si>
  <si>
    <t>4173.1.29</t>
  </si>
  <si>
    <t xml:space="preserve">    Ingresos por uniformes</t>
  </si>
  <si>
    <t>4173.2</t>
  </si>
  <si>
    <t xml:space="preserve">  Ingresos Unidad Académica Río Balleza</t>
  </si>
  <si>
    <t>4173.2.1</t>
  </si>
  <si>
    <t xml:space="preserve">    Inscripciones Unidad Académica Río Balleza</t>
  </si>
  <si>
    <t>4223</t>
  </si>
  <si>
    <t>Subsidios y Subvenciones</t>
  </si>
  <si>
    <t>4223.1</t>
  </si>
  <si>
    <t xml:space="preserve">  Federal</t>
  </si>
  <si>
    <t>4223.1.1</t>
  </si>
  <si>
    <t xml:space="preserve">    Subsidio Federal</t>
  </si>
  <si>
    <t>4223.1.2</t>
  </si>
  <si>
    <t xml:space="preserve">    Recurso extraordinario</t>
  </si>
  <si>
    <t>4223.2</t>
  </si>
  <si>
    <t xml:space="preserve">  Estatal</t>
  </si>
  <si>
    <t>4223.2.1</t>
  </si>
  <si>
    <t xml:space="preserve">    Subsidio Estatal</t>
  </si>
  <si>
    <t>4311</t>
  </si>
  <si>
    <t>Intereses ganados de valores</t>
  </si>
  <si>
    <t>4311.1</t>
  </si>
  <si>
    <t>4311.1.2</t>
  </si>
  <si>
    <t xml:space="preserve">    Intereses ganados BBVA Bancomer Cta. Estatal</t>
  </si>
  <si>
    <t>4311.1.3</t>
  </si>
  <si>
    <t xml:space="preserve">    Intereses ganados BBVA Bancomer Cta. Propios</t>
  </si>
  <si>
    <t>4311.1.34</t>
  </si>
  <si>
    <t xml:space="preserve">    Intereses Ganados cta 0116218814</t>
  </si>
  <si>
    <t>4311.1.35</t>
  </si>
  <si>
    <t xml:space="preserve">    Intereses Ganados cta 0116218792</t>
  </si>
  <si>
    <t>4311.2</t>
  </si>
  <si>
    <t xml:space="preserve">  Intereses ganados por pago con tarjeta</t>
  </si>
  <si>
    <t>4311.2.1</t>
  </si>
  <si>
    <t xml:space="preserve">    Intereses tarjeta de Débito</t>
  </si>
  <si>
    <t>4311.2.2</t>
  </si>
  <si>
    <t xml:space="preserve">    Intereses por tarjeta de Crédito</t>
  </si>
  <si>
    <t>5112</t>
  </si>
  <si>
    <t>Remuneraciones al personal de caracter transitorio</t>
  </si>
  <si>
    <t>5112.121</t>
  </si>
  <si>
    <t xml:space="preserve">  Honorarios asimilados a salarios</t>
  </si>
  <si>
    <t>5112.121.2</t>
  </si>
  <si>
    <t xml:space="preserve">    Honorarios asim. a Sal. Mtto Industrial</t>
  </si>
  <si>
    <t>5112.121.2.4</t>
  </si>
  <si>
    <t xml:space="preserve">      Hon asim a salarios Mtto industrial H/S/M</t>
  </si>
  <si>
    <t>5112.121.3</t>
  </si>
  <si>
    <t xml:space="preserve">    Honorarios asim. a Sal. Sistemas Productivos</t>
  </si>
  <si>
    <t>5112.121.3.4</t>
  </si>
  <si>
    <t xml:space="preserve">      Honorarios asim. a Sal Sistemas Productivos</t>
  </si>
  <si>
    <t>5112.121.4</t>
  </si>
  <si>
    <t xml:space="preserve">    Honorarios asim. a Sal. Tecno de la informacion</t>
  </si>
  <si>
    <t>5112.121.4.4</t>
  </si>
  <si>
    <t xml:space="preserve">      Honorarios asim. a Sal Tenologias del inf. H/S/M</t>
  </si>
  <si>
    <t>5112.121.5</t>
  </si>
  <si>
    <t xml:space="preserve">    Honorarios asim. a Sal. Dirección Académica</t>
  </si>
  <si>
    <t>5112.121.5.2</t>
  </si>
  <si>
    <t xml:space="preserve">      Honorarios asim. a Sal. Dirección Academica apoyo </t>
  </si>
  <si>
    <t>5112.121.5.3</t>
  </si>
  <si>
    <t xml:space="preserve">      Honorarios asim.  Sal. Dirección Académica</t>
  </si>
  <si>
    <t>5112.121.5.4</t>
  </si>
  <si>
    <t xml:space="preserve">      Honorar. asim. a salarios Dirección Académica</t>
  </si>
  <si>
    <t>5112.121.8</t>
  </si>
  <si>
    <t xml:space="preserve">    Honorarios asimilados a Sal.Depto. PIM</t>
  </si>
  <si>
    <t>5112.121.8.4</t>
  </si>
  <si>
    <t xml:space="preserve">      Honorarios  asimilados  a sal. Depto.  PIM H/S/M</t>
  </si>
  <si>
    <t>5112.121.10</t>
  </si>
  <si>
    <t xml:space="preserve">    Honorarios asim a Sal. Unidad Académica Río Ballez</t>
  </si>
  <si>
    <t>5112.121.10.2</t>
  </si>
  <si>
    <t xml:space="preserve">      Honorar. asim a sal Serv. Admvos. pers. apoyo</t>
  </si>
  <si>
    <t>5112.121.16</t>
  </si>
  <si>
    <t xml:space="preserve">    Honorarios asimilados AEP</t>
  </si>
  <si>
    <t>5112.121.16.4</t>
  </si>
  <si>
    <t xml:space="preserve">      Honorarios Asimilados AEP H/S/M</t>
  </si>
  <si>
    <t>5112.121.19</t>
  </si>
  <si>
    <t xml:space="preserve">    Honorarios asimilados a salarios MBM </t>
  </si>
  <si>
    <t>5112.121.19.4</t>
  </si>
  <si>
    <t xml:space="preserve">      Honorarios asimilados a salarios MBM H/S/M</t>
  </si>
  <si>
    <t>5112.122</t>
  </si>
  <si>
    <t xml:space="preserve">  Sueldos base al personal eventual</t>
  </si>
  <si>
    <t>5112.122.1</t>
  </si>
  <si>
    <t xml:space="preserve">    Sueldos base al personal eventual  Rectoria</t>
  </si>
  <si>
    <t>5112.122.1.1</t>
  </si>
  <si>
    <t xml:space="preserve">      Sueldos base p.event. Rectoria MMy S</t>
  </si>
  <si>
    <t>5112.122.1.2</t>
  </si>
  <si>
    <t xml:space="preserve">      Sueldos base p. event. Rectoria personal apoyo</t>
  </si>
  <si>
    <t>5112.122.2</t>
  </si>
  <si>
    <t xml:space="preserve">    Sueldos base al personal eventualMtto.Industrial</t>
  </si>
  <si>
    <t>5112.122.2.1</t>
  </si>
  <si>
    <t xml:space="preserve">      Sueldos base p. event. Mtto. industrial  MMy S</t>
  </si>
  <si>
    <t>5112.122.2.2</t>
  </si>
  <si>
    <t xml:space="preserve">      Sueldos base p. event. Mtto. indust personal apoyo</t>
  </si>
  <si>
    <t>5112.122.2.3</t>
  </si>
  <si>
    <t xml:space="preserve">      Sueldo base Mtto indus. PTC</t>
  </si>
  <si>
    <t>5112.122.2.4</t>
  </si>
  <si>
    <t xml:space="preserve">      Sueldo Base MttoIndustrial H/S/M</t>
  </si>
  <si>
    <t>5112.122.3</t>
  </si>
  <si>
    <t xml:space="preserve">    Sueldos base per. eventual Sist. productivos</t>
  </si>
  <si>
    <t>5112.122.3.1</t>
  </si>
  <si>
    <t xml:space="preserve">      Sueldos base p.event. Sist. Productivos  MM y S</t>
  </si>
  <si>
    <t>5112.122.3.3</t>
  </si>
  <si>
    <t xml:space="preserve">      Sueldo base PIM  PTC</t>
  </si>
  <si>
    <t>5112.122.3.4</t>
  </si>
  <si>
    <t xml:space="preserve">      Sueldo base PIM  H/S/M</t>
  </si>
  <si>
    <t>5112.122.4</t>
  </si>
  <si>
    <t xml:space="preserve">    Sueldos base al personal event Tecn Información</t>
  </si>
  <si>
    <t>5112.122.4.1</t>
  </si>
  <si>
    <t xml:space="preserve">      Sueldos base p.event. Tecn de la informacio MM y S</t>
  </si>
  <si>
    <t>5112.122.4.2</t>
  </si>
  <si>
    <t xml:space="preserve">      Sueldos base p.event. tec informaciopersonal apoyo</t>
  </si>
  <si>
    <t>5112.122.4.3</t>
  </si>
  <si>
    <t xml:space="preserve">      Sueldo base Tecnolo informa PTC</t>
  </si>
  <si>
    <t>5112.122.4.4</t>
  </si>
  <si>
    <t xml:space="preserve">      Sueldos base Tecn Informacion H/S/M</t>
  </si>
  <si>
    <t>5112.122.5</t>
  </si>
  <si>
    <t xml:space="preserve">    Sueldos base al personal event. Desarro educativo</t>
  </si>
  <si>
    <t>5112.122.5.1</t>
  </si>
  <si>
    <t xml:space="preserve">      Sueldos base p.event. Direccion Academica  MM y S</t>
  </si>
  <si>
    <t>5112.122.5.2</t>
  </si>
  <si>
    <t xml:space="preserve">      Sueldos base p. event. Dirección Academ pnal apoyo</t>
  </si>
  <si>
    <t>5112.122.5.4</t>
  </si>
  <si>
    <t xml:space="preserve">      Sueldos base p.event. Desarrollo Educativo  H/S/M</t>
  </si>
  <si>
    <t>5112.122.6</t>
  </si>
  <si>
    <t xml:space="preserve">    Sueldos base al personal eventual Serv. Escolares</t>
  </si>
  <si>
    <t>5112.122.6.1</t>
  </si>
  <si>
    <t xml:space="preserve">      Sueldos base p.event. Serv. escolares MM y S</t>
  </si>
  <si>
    <t>5112.122.6.2</t>
  </si>
  <si>
    <t xml:space="preserve">      Sueldos base p.event. Serv. Escolares pers apoyo</t>
  </si>
  <si>
    <t>5112.122.7</t>
  </si>
  <si>
    <t xml:space="preserve">    Sueldo base p.event.Vinculación</t>
  </si>
  <si>
    <t>5112.122.7.1</t>
  </si>
  <si>
    <t xml:space="preserve">      Sueldos base p. event. Vinculacion MM y S</t>
  </si>
  <si>
    <t>5112.122.7.2</t>
  </si>
  <si>
    <t xml:space="preserve">      Sueldo base p. event.Vinculacion personal de apoyo</t>
  </si>
  <si>
    <t>5112.122.9</t>
  </si>
  <si>
    <t xml:space="preserve">    Sueldos base p. event. Admón y Finanzas</t>
  </si>
  <si>
    <t>5112.122.9.1</t>
  </si>
  <si>
    <t xml:space="preserve">      Sueldos base p. event. Direcc. Admtva.  MM y S</t>
  </si>
  <si>
    <t>5112.122.9.2</t>
  </si>
  <si>
    <t xml:space="preserve">      Sueldo base p. event.  Dir. Admtva. personal apoyo</t>
  </si>
  <si>
    <t>5112.122.10</t>
  </si>
  <si>
    <t xml:space="preserve">    Sueldos base p.event. Servicios Admvos.</t>
  </si>
  <si>
    <t>5112.122.10.1</t>
  </si>
  <si>
    <t xml:space="preserve">      Sueldos base p.event. Serv. Admvos MMy S</t>
  </si>
  <si>
    <t>5112.122.10.2</t>
  </si>
  <si>
    <t xml:space="preserve">      Sueldos base p.event. Serv. Admvos. pers.apoyo</t>
  </si>
  <si>
    <t>5112.122.12</t>
  </si>
  <si>
    <t xml:space="preserve">    Sueldos base UARB</t>
  </si>
  <si>
    <t>5112.122.12.2</t>
  </si>
  <si>
    <t xml:space="preserve">      Sueldo base UARB personal de apoyo</t>
  </si>
  <si>
    <t>5112.122.12.3</t>
  </si>
  <si>
    <t xml:space="preserve">      Sueldo base  UARB PTC</t>
  </si>
  <si>
    <t>5112.122.12.4</t>
  </si>
  <si>
    <t xml:space="preserve">      Sueldo base UARB H/S/M</t>
  </si>
  <si>
    <t>5112.122.13</t>
  </si>
  <si>
    <t xml:space="preserve">    Sueldo Base Planeacion y evaluacion</t>
  </si>
  <si>
    <t>5112.122.13.1</t>
  </si>
  <si>
    <t xml:space="preserve">      Sueldo base Planecion y Evaluacion  MMyS</t>
  </si>
  <si>
    <t>5112.122.13.2</t>
  </si>
  <si>
    <t xml:space="preserve">      Sueldo base Planeacion personal de apoyo</t>
  </si>
  <si>
    <t>5112.122.15</t>
  </si>
  <si>
    <t xml:space="preserve">    Sueldo base Depto. Comunicacion y extensión</t>
  </si>
  <si>
    <t>5112.122.15.2</t>
  </si>
  <si>
    <t xml:space="preserve">      Sueldo base Comunicac. y extensión personal apoyo</t>
  </si>
  <si>
    <t>5112.122.16</t>
  </si>
  <si>
    <t xml:space="preserve">    Sueldo Base AEP</t>
  </si>
  <si>
    <t>5112.122.16.3</t>
  </si>
  <si>
    <t xml:space="preserve">      Sueldo Base AEP PTC</t>
  </si>
  <si>
    <t>5112.122.16.4</t>
  </si>
  <si>
    <t xml:space="preserve">      Sueldo Base AEP H/S/M</t>
  </si>
  <si>
    <t>5112.122.17</t>
  </si>
  <si>
    <t xml:space="preserve">    Investigación, Innovación y desarrollo Académico</t>
  </si>
  <si>
    <t>5112.122.17.1</t>
  </si>
  <si>
    <t xml:space="preserve">      Sueldo Base IDA MMyS</t>
  </si>
  <si>
    <t>5112.122.17.2</t>
  </si>
  <si>
    <t xml:space="preserve">      Sueldo base IDA personal de apoyo</t>
  </si>
  <si>
    <t>5112.122.18</t>
  </si>
  <si>
    <t xml:space="preserve">    Sueldos base p.event. Academicos</t>
  </si>
  <si>
    <t>5112.122.18.1</t>
  </si>
  <si>
    <t xml:space="preserve">      Sueldos base p even Academicos Mm y s</t>
  </si>
  <si>
    <t>5112.122.18.2</t>
  </si>
  <si>
    <t xml:space="preserve">      Sueldos base p.event. Academico pers.apoyo</t>
  </si>
  <si>
    <t>5112.122.19</t>
  </si>
  <si>
    <t xml:space="preserve">    Sueldo Base personal eventual MBM</t>
  </si>
  <si>
    <t>5112.122.19.3</t>
  </si>
  <si>
    <t xml:space="preserve">      Sueldo Base MBM PTC</t>
  </si>
  <si>
    <t>5112.122.19.4</t>
  </si>
  <si>
    <t xml:space="preserve">      Sueldo Base personal eventual H/S/M</t>
  </si>
  <si>
    <t>5112.122.20</t>
  </si>
  <si>
    <t xml:space="preserve">    Sueldo base al personal eventual R.H</t>
  </si>
  <si>
    <t>5112.122.20.2</t>
  </si>
  <si>
    <t xml:space="preserve">      Sueldo base al personal R.M mm y superior</t>
  </si>
  <si>
    <t>5113</t>
  </si>
  <si>
    <t>Remuneraciones adicionales y especiales</t>
  </si>
  <si>
    <t>5113.131</t>
  </si>
  <si>
    <t xml:space="preserve">  Remu adici Prima de antigüedad</t>
  </si>
  <si>
    <t>5113.131.5</t>
  </si>
  <si>
    <t xml:space="preserve">    Prima anti, Depto. MMP</t>
  </si>
  <si>
    <t>5113.131.5.4</t>
  </si>
  <si>
    <t xml:space="preserve">      Prima antiguedas H/S/M</t>
  </si>
  <si>
    <t>5113.131.12</t>
  </si>
  <si>
    <t xml:space="preserve">    Rem adicional Prima Antiguedad UARB</t>
  </si>
  <si>
    <t>5113.131.12.4</t>
  </si>
  <si>
    <t xml:space="preserve">      Rem adicional prima Antigüedad UARB</t>
  </si>
  <si>
    <t>5113.132</t>
  </si>
  <si>
    <t xml:space="preserve">  Prima vacacional, dominical y gratificaciones</t>
  </si>
  <si>
    <t>5113.132.1</t>
  </si>
  <si>
    <t xml:space="preserve">    Primas y Gratif. Rectoria</t>
  </si>
  <si>
    <t>5113.132.1.1</t>
  </si>
  <si>
    <t xml:space="preserve">      Primas y Gratif. Rectoria MM y S</t>
  </si>
  <si>
    <t>5113.132.1.2</t>
  </si>
  <si>
    <t xml:space="preserve">      Rectoria Personal de apoyo</t>
  </si>
  <si>
    <t>5113.132.2</t>
  </si>
  <si>
    <t xml:space="preserve">    Mtto. Industrial</t>
  </si>
  <si>
    <t>5113.132.2.2</t>
  </si>
  <si>
    <t xml:space="preserve">      Mtto. Industrial personal de apoyo</t>
  </si>
  <si>
    <t>5113.132.2.3</t>
  </si>
  <si>
    <t xml:space="preserve">      Mtto. Industrial PTC</t>
  </si>
  <si>
    <t>5113.132.2.4</t>
  </si>
  <si>
    <t xml:space="preserve">      Mtto. Industrial H/S/M</t>
  </si>
  <si>
    <t>5113.132.3</t>
  </si>
  <si>
    <t xml:space="preserve">    Vinculacion</t>
  </si>
  <si>
    <t>5113.132.3.1</t>
  </si>
  <si>
    <t xml:space="preserve">      Vinculacion MM y S</t>
  </si>
  <si>
    <t>5113.132.3.2</t>
  </si>
  <si>
    <t xml:space="preserve">      Vinculación personal de apoyo</t>
  </si>
  <si>
    <t>5113.132.4</t>
  </si>
  <si>
    <t xml:space="preserve">    Tecnologías de informacíon </t>
  </si>
  <si>
    <t>5113.132.4.1</t>
  </si>
  <si>
    <t xml:space="preserve">      Tecnologías de la información  MM y S</t>
  </si>
  <si>
    <t>5113.132.4.2</t>
  </si>
  <si>
    <t xml:space="preserve">      Tecnologias de la información personal de apoyo</t>
  </si>
  <si>
    <t>5113.132.4.3</t>
  </si>
  <si>
    <t xml:space="preserve">      Tecnolo. de la información PTC</t>
  </si>
  <si>
    <t>5113.132.4.4</t>
  </si>
  <si>
    <t xml:space="preserve">      Tecn. de la información H/S/M</t>
  </si>
  <si>
    <t>5113.132.5</t>
  </si>
  <si>
    <t xml:space="preserve">    Dirección Academica</t>
  </si>
  <si>
    <t>5113.132.5.1</t>
  </si>
  <si>
    <t xml:space="preserve">      Dirección Academica  MMyS</t>
  </si>
  <si>
    <t>5113.132.5.2</t>
  </si>
  <si>
    <t xml:space="preserve">      Dirección Academica  personal de apoyo</t>
  </si>
  <si>
    <t>5113.132.6</t>
  </si>
  <si>
    <t xml:space="preserve">    Servicios Escolares</t>
  </si>
  <si>
    <t>5113.132.6.2</t>
  </si>
  <si>
    <t xml:space="preserve">      Serv. escolares personal de apoyo</t>
  </si>
  <si>
    <t>5113.132.7</t>
  </si>
  <si>
    <t xml:space="preserve">    Vinculación</t>
  </si>
  <si>
    <t>5113.132.7.1</t>
  </si>
  <si>
    <t xml:space="preserve">      Vinculación MM y S</t>
  </si>
  <si>
    <t>5113.132.7.2</t>
  </si>
  <si>
    <t xml:space="preserve">      Vinculacion  personal de apoyo</t>
  </si>
  <si>
    <t>5113.132.8</t>
  </si>
  <si>
    <t xml:space="preserve">    PIM</t>
  </si>
  <si>
    <t>5113.132.8.1</t>
  </si>
  <si>
    <t xml:space="preserve">      PIM MM y S</t>
  </si>
  <si>
    <t>5113.132.8.3</t>
  </si>
  <si>
    <t xml:space="preserve">      PIM profesor PTC</t>
  </si>
  <si>
    <t>5113.132.8.4</t>
  </si>
  <si>
    <t xml:space="preserve">      PIM H/S/M</t>
  </si>
  <si>
    <t>5113.132.9</t>
  </si>
  <si>
    <t xml:space="preserve">    Dirección Administrativa</t>
  </si>
  <si>
    <t>5113.132.9.1</t>
  </si>
  <si>
    <t xml:space="preserve">      Dirección Administrativa  MM y S</t>
  </si>
  <si>
    <t>5113.132.9.2</t>
  </si>
  <si>
    <t xml:space="preserve">      Dirección Administrativa  personal de apoyo</t>
  </si>
  <si>
    <t>5113.132.10</t>
  </si>
  <si>
    <t xml:space="preserve">    Serv. Admvos.</t>
  </si>
  <si>
    <t>5113.132.10.1</t>
  </si>
  <si>
    <t xml:space="preserve">      Serv. Admvos. MM y S</t>
  </si>
  <si>
    <t>5113.132.10.2</t>
  </si>
  <si>
    <t xml:space="preserve">      Servicios Admvos. personal de apoyo</t>
  </si>
  <si>
    <t>5113.132.12</t>
  </si>
  <si>
    <t xml:space="preserve">    Prima Vacacional UARB</t>
  </si>
  <si>
    <t>5113.132.12.2</t>
  </si>
  <si>
    <t xml:space="preserve">      Prima Vacacional UARB pnal apoyo</t>
  </si>
  <si>
    <t>5113.132.12.3</t>
  </si>
  <si>
    <t xml:space="preserve">      Prim. vac. PTC UARB</t>
  </si>
  <si>
    <t>5113.132.12.4</t>
  </si>
  <si>
    <t xml:space="preserve">      Prima Vac. H/S/M UARB</t>
  </si>
  <si>
    <t>5113.132.13</t>
  </si>
  <si>
    <t xml:space="preserve">    Prima Vac. Planeación y Evaluacion</t>
  </si>
  <si>
    <t>5113.132.13.1</t>
  </si>
  <si>
    <t xml:space="preserve">      Prima vac. Planeacion y evaluacion MM y S</t>
  </si>
  <si>
    <t>5113.132.13.2</t>
  </si>
  <si>
    <t xml:space="preserve">      Prima vac, Planeación personal de apoyo</t>
  </si>
  <si>
    <t>5113.132.15</t>
  </si>
  <si>
    <t xml:space="preserve">    Prima vac. Comunicación y Difusión</t>
  </si>
  <si>
    <t>5113.132.15.1</t>
  </si>
  <si>
    <t xml:space="preserve">      Prima vac. Comunicación MM y S</t>
  </si>
  <si>
    <t>5113.132.15.2</t>
  </si>
  <si>
    <t xml:space="preserve">      Prim Vac. Comunicación personal de apoyo</t>
  </si>
  <si>
    <t>5113.132.16</t>
  </si>
  <si>
    <t xml:space="preserve">    Prim. Vacacional AEP </t>
  </si>
  <si>
    <t>5113.132.16.3</t>
  </si>
  <si>
    <t xml:space="preserve">      Prim. Vacacional  PTC</t>
  </si>
  <si>
    <t>5113.132.16.4</t>
  </si>
  <si>
    <t xml:space="preserve">      Prim. Vacacional H/S/M</t>
  </si>
  <si>
    <t>5113.132.17</t>
  </si>
  <si>
    <t xml:space="preserve">    Prima vac. y gratificaciones IIDA</t>
  </si>
  <si>
    <t>5113.132.17.1</t>
  </si>
  <si>
    <t xml:space="preserve">      Prima Vac. y gratific. mandos medios sup IIDA</t>
  </si>
  <si>
    <t>5113.132.17.2</t>
  </si>
  <si>
    <t xml:space="preserve">      Prima vac. gratific. personal de apoyo IIDA</t>
  </si>
  <si>
    <t>5113.132.19</t>
  </si>
  <si>
    <t xml:space="preserve">    Prima Vac, domini y gratificaciones Mineria</t>
  </si>
  <si>
    <t>5113.132.19.3</t>
  </si>
  <si>
    <t xml:space="preserve">      PrimaVac, dom y gratif. MBM PTC</t>
  </si>
  <si>
    <t>5113.132.19.4</t>
  </si>
  <si>
    <t xml:space="preserve">      Prima Vac y gratificaciones Mineria H/S/M</t>
  </si>
  <si>
    <t>5113.132.20</t>
  </si>
  <si>
    <t xml:space="preserve">    Prima vacional, dominical y gratificacion R.H </t>
  </si>
  <si>
    <t>5113.132.20.2</t>
  </si>
  <si>
    <t xml:space="preserve">      Prima Vacacional y gratificacion R.H per apoyo</t>
  </si>
  <si>
    <t>5113.133</t>
  </si>
  <si>
    <t xml:space="preserve">  Vacaciones proporcionales</t>
  </si>
  <si>
    <t>5113.133.5</t>
  </si>
  <si>
    <t xml:space="preserve">    Vac. propor. Dirección Academica</t>
  </si>
  <si>
    <t>5113.133.5.1</t>
  </si>
  <si>
    <t xml:space="preserve">      Vac. proporc. Desarrollo Eduicativo MM y S</t>
  </si>
  <si>
    <t>5113.133.5.4</t>
  </si>
  <si>
    <t xml:space="preserve">      Profe asignatura H/S/M</t>
  </si>
  <si>
    <t>5113.133.7</t>
  </si>
  <si>
    <t xml:space="preserve">    Vac. Proporcionales Vinculacion</t>
  </si>
  <si>
    <t>5113.133.7.1</t>
  </si>
  <si>
    <t xml:space="preserve">      Vac. Proporcionales Vinculación MMyS</t>
  </si>
  <si>
    <t>5113.133.12</t>
  </si>
  <si>
    <t xml:space="preserve">    Vac. proporcionales UARB</t>
  </si>
  <si>
    <t>5113.133.12.3</t>
  </si>
  <si>
    <t xml:space="preserve">      Vaca. Proporcionales UARB PTC</t>
  </si>
  <si>
    <t>5113.133.12.4</t>
  </si>
  <si>
    <t xml:space="preserve">      Vac. prop. UARB H/S/M</t>
  </si>
  <si>
    <t>5113.133.15</t>
  </si>
  <si>
    <t xml:space="preserve">    Vac. proporcionales Comunicación y Difusion</t>
  </si>
  <si>
    <t>5113.133.15.2</t>
  </si>
  <si>
    <t xml:space="preserve">      Vac. proporc. Comunica y Dif. personal de apoyo</t>
  </si>
  <si>
    <t>5113.133.17</t>
  </si>
  <si>
    <t xml:space="preserve">    Vac. proporcionales IIDA M y ms</t>
  </si>
  <si>
    <t>5113.133.17.2</t>
  </si>
  <si>
    <t xml:space="preserve">      Vac. proporcionales IIDA pnal apoyo</t>
  </si>
  <si>
    <t>5114</t>
  </si>
  <si>
    <t>Seguridad Social</t>
  </si>
  <si>
    <t>5114.141</t>
  </si>
  <si>
    <t xml:space="preserve">  Aport. de Seguridad Social ISSSTE</t>
  </si>
  <si>
    <t>5114.141.1</t>
  </si>
  <si>
    <t xml:space="preserve">    Seguridad Social ISSSTE  Rectoria</t>
  </si>
  <si>
    <t>5114.141.1.1</t>
  </si>
  <si>
    <t xml:space="preserve">      Seguridad Social ISSSTE Rectoria MM y S</t>
  </si>
  <si>
    <t>5114.141.1.2</t>
  </si>
  <si>
    <t xml:space="preserve">      Seguridad Social ISSSTE Rectoria Personal de apoyo</t>
  </si>
  <si>
    <t>5114.141.2</t>
  </si>
  <si>
    <t xml:space="preserve">    Seguridad Social ISSSTE Mtto. Industrial</t>
  </si>
  <si>
    <t>5114.141.2.2</t>
  </si>
  <si>
    <t xml:space="preserve">      ISSSTE Mtto. Industrial Personal de apoyo</t>
  </si>
  <si>
    <t>5114.141.2.3</t>
  </si>
  <si>
    <t xml:space="preserve">      Aport. ISSSTE Mtto. industrial PTC</t>
  </si>
  <si>
    <t>5114.141.2.4</t>
  </si>
  <si>
    <t xml:space="preserve">      Aport. ISSSTE Mtto industrial H/S/M</t>
  </si>
  <si>
    <t>5114.141.4</t>
  </si>
  <si>
    <t xml:space="preserve">    Seguridad Social ISSSTE  Tecnologias de la informa</t>
  </si>
  <si>
    <t>5114.141.4.1</t>
  </si>
  <si>
    <t xml:space="preserve">      ISSSTE Tec. de la informacion  MM y S</t>
  </si>
  <si>
    <t>5114.141.4.2</t>
  </si>
  <si>
    <t xml:space="preserve">      ISSSTE Tec. de la informacion  Personal de apoyo</t>
  </si>
  <si>
    <t>5114.141.4.3</t>
  </si>
  <si>
    <t xml:space="preserve">      Aport. ISSSTE Tecnol. PTC</t>
  </si>
  <si>
    <t>5114.141.4.4</t>
  </si>
  <si>
    <t xml:space="preserve">      Aport. ISSSTE Tecnolo. H/S/M</t>
  </si>
  <si>
    <t>5114.141.5</t>
  </si>
  <si>
    <t xml:space="preserve">    Seguridad Social ISSSTE Direc Academica</t>
  </si>
  <si>
    <t>5114.141.5.1</t>
  </si>
  <si>
    <t xml:space="preserve">      ISSSTE Dirección Academica  MM y S</t>
  </si>
  <si>
    <t>5114.141.5.2</t>
  </si>
  <si>
    <t xml:space="preserve">      ISSSTE  Dirección Academica  Personal de apoyo</t>
  </si>
  <si>
    <t>5114.141.6</t>
  </si>
  <si>
    <t xml:space="preserve">    Seguridad Social ISSSTE  Servicios Escolares</t>
  </si>
  <si>
    <t>5114.141.6.2</t>
  </si>
  <si>
    <t xml:space="preserve">      ISSSTE Serv.escolares Personal de apoyo</t>
  </si>
  <si>
    <t>5114.141.7</t>
  </si>
  <si>
    <t xml:space="preserve">    Aport. de Seg. Social ISSSTE Vinculacion</t>
  </si>
  <si>
    <t>5114.141.7.1</t>
  </si>
  <si>
    <t xml:space="preserve">      Aport Seg.Soc. ISSSTE vinculacion MM y S</t>
  </si>
  <si>
    <t>5114.141.7.2</t>
  </si>
  <si>
    <t xml:space="preserve">      ISSSTE Vinculacion  Personal de apoyo</t>
  </si>
  <si>
    <t>5114.141.8</t>
  </si>
  <si>
    <t xml:space="preserve">    Apot.Seg.Social ISSSTE Depto. PIM MM y S</t>
  </si>
  <si>
    <t>5114.141.8.1</t>
  </si>
  <si>
    <t xml:space="preserve">      Aport.Seg.Social ISSSTE MM y S</t>
  </si>
  <si>
    <t>5114.141.8.3</t>
  </si>
  <si>
    <t xml:space="preserve">      Apor Seg.Soc ISSSTE depto. PIM PTC</t>
  </si>
  <si>
    <t>5114.141.8.4</t>
  </si>
  <si>
    <t xml:space="preserve">      AporSeg. Soc ISSSTE PIM H/S/M</t>
  </si>
  <si>
    <t>5114.141.9</t>
  </si>
  <si>
    <t xml:space="preserve">    Aport. de Seguridad Social ISSSTE Dirección Admini</t>
  </si>
  <si>
    <t>5114.141.9.1</t>
  </si>
  <si>
    <t xml:space="preserve">      AporSeg.Soc ISSSTE Direccion Administ  MM y S</t>
  </si>
  <si>
    <t>5114.141.9.2</t>
  </si>
  <si>
    <t xml:space="preserve">      Aport Seg.Soc ISSSTE Dirección Admirsonal de apoyo</t>
  </si>
  <si>
    <t>5114.141.10</t>
  </si>
  <si>
    <t xml:space="preserve">    Aport. Seg. Social ISSSTE Ser. Admvos.</t>
  </si>
  <si>
    <t>5114.141.10.1</t>
  </si>
  <si>
    <t xml:space="preserve">      Apor.Seg.Soc ISSSTE Serv. Admvos MM y S</t>
  </si>
  <si>
    <t>5114.141.10.2</t>
  </si>
  <si>
    <t xml:space="preserve">      Apor.Seg.Soc ISSSTE Serv. Adminisl pers. apoyo</t>
  </si>
  <si>
    <t>5114.141.12</t>
  </si>
  <si>
    <t xml:space="preserve">    Aport. ISSSTE UARB</t>
  </si>
  <si>
    <t>5114.141.12.2</t>
  </si>
  <si>
    <t xml:space="preserve">      Aport. ISSTE UARB personal de apoyo</t>
  </si>
  <si>
    <t>5114.141.12.3</t>
  </si>
  <si>
    <t xml:space="preserve">      Aport ISSTE UARB PTC</t>
  </si>
  <si>
    <t>5114.141.12.4</t>
  </si>
  <si>
    <t xml:space="preserve">      Aport ISSTE UARB H/S/M</t>
  </si>
  <si>
    <t>5114.141.13</t>
  </si>
  <si>
    <t xml:space="preserve">    Aportacion ISSSTE Planeación y evaluación</t>
  </si>
  <si>
    <t>5114.141.13.1</t>
  </si>
  <si>
    <t xml:space="preserve">      Apot. ISSTE Planeacion MM y S</t>
  </si>
  <si>
    <t>5114.141.13.2</t>
  </si>
  <si>
    <t xml:space="preserve">      Aport. ISSTE Planeacion person de apoyo</t>
  </si>
  <si>
    <t>5114.141.15</t>
  </si>
  <si>
    <t xml:space="preserve">    Aportacion de ISSSTE Comunicacion y Difusión</t>
  </si>
  <si>
    <t>5114.141.15.2</t>
  </si>
  <si>
    <t xml:space="preserve">      Aport. ISSSTE Com. y Dif. personal de apoyo</t>
  </si>
  <si>
    <t>5114.141.16</t>
  </si>
  <si>
    <t xml:space="preserve">    Aort. ISSSSTE AEP</t>
  </si>
  <si>
    <t>5114.141.16.3</t>
  </si>
  <si>
    <t xml:space="preserve">      Aport. ISSSTE AEP PTC</t>
  </si>
  <si>
    <t>5114.141.16.4</t>
  </si>
  <si>
    <t xml:space="preserve">      Aport.  ISSSTE AEP H/S/M</t>
  </si>
  <si>
    <t>5114.141.17</t>
  </si>
  <si>
    <t xml:space="preserve">    Aport de seguridad social ISSSTE  IIDA </t>
  </si>
  <si>
    <t>5114.141.17.1</t>
  </si>
  <si>
    <t xml:space="preserve">      Aport de seguridad social MM y S IIDA</t>
  </si>
  <si>
    <t>5114.141.17.2</t>
  </si>
  <si>
    <t xml:space="preserve">      Aport seguridad social ISSSTE personal de apoyo</t>
  </si>
  <si>
    <t>5114.141.18</t>
  </si>
  <si>
    <t xml:space="preserve">    ISSSTE Minas </t>
  </si>
  <si>
    <t>5114.141.18.3</t>
  </si>
  <si>
    <t xml:space="preserve">      ISSSTE Minas PTC</t>
  </si>
  <si>
    <t>5114.141.18.4</t>
  </si>
  <si>
    <t xml:space="preserve">      Aportaciones de Seg Social H/S/M Mineria</t>
  </si>
  <si>
    <t>5114.142</t>
  </si>
  <si>
    <t xml:space="preserve">  Aportaciones de Fondos de Vivienda FOVISSSTE</t>
  </si>
  <si>
    <t>5114.142.1</t>
  </si>
  <si>
    <t xml:space="preserve">    Aport. FOVISSSTE Rectoria</t>
  </si>
  <si>
    <t>5114.142.1.1</t>
  </si>
  <si>
    <t xml:space="preserve">      FOVISSSTE  Rectoria  MM y S</t>
  </si>
  <si>
    <t>5114.142.1.2</t>
  </si>
  <si>
    <t xml:space="preserve">      FOVISSSTE  Rectoria  Personal de apoyo</t>
  </si>
  <si>
    <t>5114.142.2</t>
  </si>
  <si>
    <t xml:space="preserve">    Aport. FOVISSSTE  Mtto. Industrial</t>
  </si>
  <si>
    <t>5114.142.2.2</t>
  </si>
  <si>
    <t xml:space="preserve">      FOVISSSTE Mtto. Industrial Personal de apoyo</t>
  </si>
  <si>
    <t>5114.142.2.3</t>
  </si>
  <si>
    <t xml:space="preserve">      Aport FOVISSSTE Mtto. industrial PTC</t>
  </si>
  <si>
    <t>5114.142.2.4</t>
  </si>
  <si>
    <t xml:space="preserve">      Aport. FOVISSSTE Mtto. industrial H/S/M</t>
  </si>
  <si>
    <t>5114.142.3</t>
  </si>
  <si>
    <t xml:space="preserve">    Aport. FOVISSSTE Vinculacion y Extension</t>
  </si>
  <si>
    <t>5114.142.3.1</t>
  </si>
  <si>
    <t xml:space="preserve">      FOVISSSTE Vinculacion MM y S</t>
  </si>
  <si>
    <t>5114.142.3.2</t>
  </si>
  <si>
    <t xml:space="preserve">      FOVISSSTE  Vinculacion  Personal de apoyo</t>
  </si>
  <si>
    <t>5114.142.4</t>
  </si>
  <si>
    <t xml:space="preserve">    Aport. FOVISSSTE  Tecnologias de la informacion</t>
  </si>
  <si>
    <t>5114.142.4.1</t>
  </si>
  <si>
    <t xml:space="preserve">      FOVISSSTE  TIC´S  MM y S</t>
  </si>
  <si>
    <t>5114.142.4.2</t>
  </si>
  <si>
    <t xml:space="preserve">      FOVISSSTE TIC´S  Personal de apoyo</t>
  </si>
  <si>
    <t>5114.142.4.3</t>
  </si>
  <si>
    <t xml:space="preserve">      Aportac. FOVISSSTE TIC´S PTC</t>
  </si>
  <si>
    <t>5114.142.4.4</t>
  </si>
  <si>
    <t xml:space="preserve">      Aport. FOVISSSTE TIC´S H/S/M</t>
  </si>
  <si>
    <t>5114.142.5</t>
  </si>
  <si>
    <t xml:space="preserve">    Aport.  FOVISSSTE  Dirección Academica</t>
  </si>
  <si>
    <t>5114.142.5.1</t>
  </si>
  <si>
    <t xml:space="preserve">      FOVISSSTE  Dirección Academica  MM y S</t>
  </si>
  <si>
    <t>5114.142.5.2</t>
  </si>
  <si>
    <t xml:space="preserve">      FOVISSSTE Dirección Academica  Personal de apoyo</t>
  </si>
  <si>
    <t>5114.142.6</t>
  </si>
  <si>
    <t xml:space="preserve">    Aport. FOVISSSTE Servicio sEsolares</t>
  </si>
  <si>
    <t>5114.142.6.2</t>
  </si>
  <si>
    <t xml:space="preserve">      FOVISSSTE  Serv. Escolares Personal de apoyo</t>
  </si>
  <si>
    <t>5114.142.8</t>
  </si>
  <si>
    <t xml:space="preserve">    Aportac. de fond vivienda FOVISSSTE Depto. PIM</t>
  </si>
  <si>
    <t>5114.142.8.1</t>
  </si>
  <si>
    <t xml:space="preserve">      Aport.fond vivienda FOVISSSTE Depto.PIM MM y S</t>
  </si>
  <si>
    <t>5114.142.8.3</t>
  </si>
  <si>
    <t xml:space="preserve">      Apor.fondo vivienda FOVISSSTE PIM PTC</t>
  </si>
  <si>
    <t>5114.142.8.4</t>
  </si>
  <si>
    <t xml:space="preserve">      Aport fondo vivienda FOVISSSTE PIM H/S/M</t>
  </si>
  <si>
    <t>5114.142.9</t>
  </si>
  <si>
    <t xml:space="preserve">    Aporta.fondo de vivienda FOVISSSTE Dirección Admin</t>
  </si>
  <si>
    <t>5114.142.9.1</t>
  </si>
  <si>
    <t xml:space="preserve">      Aport fondo de viv.FOVISSSTE Dirección Adm MM  y S</t>
  </si>
  <si>
    <t>5114.142.9.2</t>
  </si>
  <si>
    <t xml:space="preserve">      Aport.de Fondo Vivienda FOVISSTE Dir Ad pers apoyo</t>
  </si>
  <si>
    <t>5114.142.10</t>
  </si>
  <si>
    <t xml:space="preserve">    Aport fondo vivienda FOVISSSTE Serv. Admvos.</t>
  </si>
  <si>
    <t>5114.142.10.1</t>
  </si>
  <si>
    <t xml:space="preserve">      Aport fondo de viv.FOVISSSTE Serv. Admvos.  MM y S</t>
  </si>
  <si>
    <t>5114.142.10.2</t>
  </si>
  <si>
    <t xml:space="preserve">      Aport fondo viv.Serv. Admvos. personal apoy</t>
  </si>
  <si>
    <t>5114.142.12</t>
  </si>
  <si>
    <t xml:space="preserve">    Aportac. FOVISSSTE UARB</t>
  </si>
  <si>
    <t>5114.142.12.2</t>
  </si>
  <si>
    <t xml:space="preserve">      Aportac. FOVISSSTE personal de apoyo</t>
  </si>
  <si>
    <t>5114.142.12.3</t>
  </si>
  <si>
    <t xml:space="preserve">      Aportac Fovisste UARB PTC</t>
  </si>
  <si>
    <t>5114.142.12.4</t>
  </si>
  <si>
    <t xml:space="preserve">      Aport. Fovisste UARB H/S/M</t>
  </si>
  <si>
    <t>5114.142.13</t>
  </si>
  <si>
    <t xml:space="preserve">    Aport. FOVISSSTE Planeacion y Evaluacion</t>
  </si>
  <si>
    <t>5114.142.13.1</t>
  </si>
  <si>
    <t xml:space="preserve">      Aport. FOVISSSTE Planeacion MM y S</t>
  </si>
  <si>
    <t>5114.142.13.2</t>
  </si>
  <si>
    <t xml:space="preserve">      Aport FOVISSSTE Planeacion personal de apoyo</t>
  </si>
  <si>
    <t>5114.142.15</t>
  </si>
  <si>
    <t xml:space="preserve">    Aport. FOVISSSTE Comunicacion y Difusión</t>
  </si>
  <si>
    <t>5114.142.15.2</t>
  </si>
  <si>
    <t xml:space="preserve">      Aport. FOVIISTE Comunicacion personal de apoyo</t>
  </si>
  <si>
    <t>5114.142.16</t>
  </si>
  <si>
    <t xml:space="preserve">    Aport. FOVISSSTE AEP </t>
  </si>
  <si>
    <t>5114.142.16.3</t>
  </si>
  <si>
    <t xml:space="preserve">      Aport. FOVISSSTE AEP PTC</t>
  </si>
  <si>
    <t>5114.142.16.4</t>
  </si>
  <si>
    <t xml:space="preserve">      Aport. FOVISSSTE AEP H/S/M</t>
  </si>
  <si>
    <t>5114.142.17</t>
  </si>
  <si>
    <t xml:space="preserve">    Aportaciones De fondos ISSSTE IIDA</t>
  </si>
  <si>
    <t>5114.142.17.1</t>
  </si>
  <si>
    <t xml:space="preserve">      Aportciones de fondos ISSSTE IIDA My m</t>
  </si>
  <si>
    <t>5114.142.17.2</t>
  </si>
  <si>
    <t xml:space="preserve">      Aportaciones dde Fondos ISSSTE personal apoyo</t>
  </si>
  <si>
    <t>5114.142.18</t>
  </si>
  <si>
    <t xml:space="preserve">    Aport. FOVISSSTE Minas</t>
  </si>
  <si>
    <t>5114.142.18.3</t>
  </si>
  <si>
    <t xml:space="preserve">      Aport. FOVISSSTE Minas PTC</t>
  </si>
  <si>
    <t>5114.143</t>
  </si>
  <si>
    <t xml:space="preserve">  Aportaciones de Fondo para el Retiro SAR</t>
  </si>
  <si>
    <t>5114.143.1</t>
  </si>
  <si>
    <t xml:space="preserve">    Aport. Fondo para el Retiro SAR  Rectoria</t>
  </si>
  <si>
    <t>5114.143.1.1</t>
  </si>
  <si>
    <t xml:space="preserve">      SAR Rectoria  MM y S</t>
  </si>
  <si>
    <t>5114.143.1.2</t>
  </si>
  <si>
    <t xml:space="preserve">      SAR  Rectoria  Personal de apoyo</t>
  </si>
  <si>
    <t>5114.143.2</t>
  </si>
  <si>
    <t xml:space="preserve">    Aport. Fondo para el Retiro SAR  Mtto. Industrial</t>
  </si>
  <si>
    <t>5114.143.2.2</t>
  </si>
  <si>
    <t xml:space="preserve">      SAR Mtto. industrial  Personal de apoyo</t>
  </si>
  <si>
    <t>5114.143.2.3</t>
  </si>
  <si>
    <t xml:space="preserve">      Aport. SAR Mtto. industrial PTC</t>
  </si>
  <si>
    <t>5114.143.2.4</t>
  </si>
  <si>
    <t xml:space="preserve">      Aportacion SAR Mtto. Industrial H/S/M</t>
  </si>
  <si>
    <t>5114.143.3</t>
  </si>
  <si>
    <t xml:space="preserve">    Aport. Fondo para el Retiro SAR Vinculacion </t>
  </si>
  <si>
    <t>5114.143.3.1</t>
  </si>
  <si>
    <t xml:space="preserve">      SAR Vinculacion  MM y S</t>
  </si>
  <si>
    <t>5114.143.3.2</t>
  </si>
  <si>
    <t xml:space="preserve">      SAR  Vinculacion  Personal de apoyo</t>
  </si>
  <si>
    <t>5114.143.4</t>
  </si>
  <si>
    <t xml:space="preserve">    Aport. Fondo para el Retiro  SAR TIC´S</t>
  </si>
  <si>
    <t>5114.143.4.1</t>
  </si>
  <si>
    <t xml:space="preserve">      SAR  TIC´S MM y S</t>
  </si>
  <si>
    <t>5114.143.4.2</t>
  </si>
  <si>
    <t xml:space="preserve">      SAR TIC´S Personal de apoyo</t>
  </si>
  <si>
    <t>5114.143.4.3</t>
  </si>
  <si>
    <t xml:space="preserve">      Aportacion SAR TIC´S  PTC</t>
  </si>
  <si>
    <t>5114.143.4.4</t>
  </si>
  <si>
    <t xml:space="preserve">      Aport. SAR TIC´S H/S/M</t>
  </si>
  <si>
    <t>5114.143.5</t>
  </si>
  <si>
    <t xml:space="preserve">    Aport.Fondo para el Retiro SAR Desarrollo Educativ</t>
  </si>
  <si>
    <t>5114.143.5.1</t>
  </si>
  <si>
    <t xml:space="preserve">      SAR Dirección Academica   MM y S</t>
  </si>
  <si>
    <t>5114.143.5.2</t>
  </si>
  <si>
    <t xml:space="preserve">      SAR  Dirección Academica  Personal de apoyo</t>
  </si>
  <si>
    <t>5114.143.6</t>
  </si>
  <si>
    <t xml:space="preserve">    Aport.  Fondo para el Retiro SAR Serv Escolares</t>
  </si>
  <si>
    <t>5114.143.6.2</t>
  </si>
  <si>
    <t xml:space="preserve">      SAR  Serv. escolares. Personal de apoyo</t>
  </si>
  <si>
    <t>5114.143.8</t>
  </si>
  <si>
    <t xml:space="preserve">    Aport. de fondo para el Retiro SAR Depto. PIM</t>
  </si>
  <si>
    <t>5114.143.8.1</t>
  </si>
  <si>
    <t xml:space="preserve">      Aport fondo para Retiro SAR Depto. PIM MM y S</t>
  </si>
  <si>
    <t>5114.143.8.3</t>
  </si>
  <si>
    <t xml:space="preserve">      Aport de fondo para retiro SAR PIM  PTC</t>
  </si>
  <si>
    <t>5114.143.8.4</t>
  </si>
  <si>
    <t xml:space="preserve">      Aport fondo retiro SAR PIM H/S/M</t>
  </si>
  <si>
    <t>5114.143.9</t>
  </si>
  <si>
    <t xml:space="preserve">    Aport de fondo par ael Retiro SAR Admón y Finanzas</t>
  </si>
  <si>
    <t>5114.143.9.1</t>
  </si>
  <si>
    <t xml:space="preserve">      Aport fondo retiro SARAdmon y fiananzas MM y S</t>
  </si>
  <si>
    <t>5114.143.9.2</t>
  </si>
  <si>
    <t xml:space="preserve">      Aport fondo retiro SAR Admon y f personal de apoyo</t>
  </si>
  <si>
    <t>5114.143.10</t>
  </si>
  <si>
    <t xml:space="preserve">    Apor de fondo retiro SAR Serv. Admvos.</t>
  </si>
  <si>
    <t>5114.143.10.1</t>
  </si>
  <si>
    <t xml:space="preserve">      Aport fondo retiro SAR Serv. Admvos MM y S</t>
  </si>
  <si>
    <t>5114.143.10.2</t>
  </si>
  <si>
    <t xml:space="preserve">      Aport de fono retiro SARServ. Admvos  per. apoyo</t>
  </si>
  <si>
    <t>5114.143.12</t>
  </si>
  <si>
    <t xml:space="preserve">    Aport. SAR UARB </t>
  </si>
  <si>
    <t>5114.143.12.2</t>
  </si>
  <si>
    <t xml:space="preserve">      Aport. SAR UARB personal de apoyo</t>
  </si>
  <si>
    <t>5114.143.12.3</t>
  </si>
  <si>
    <t xml:space="preserve">      Aport. SAR UARB PTC</t>
  </si>
  <si>
    <t>5114.143.12.4</t>
  </si>
  <si>
    <t xml:space="preserve">      Aport. SAR UARB H/S/M</t>
  </si>
  <si>
    <t>5114.143.13</t>
  </si>
  <si>
    <t xml:space="preserve">    Aport. SAR Planeación</t>
  </si>
  <si>
    <t>5114.143.13.1</t>
  </si>
  <si>
    <t xml:space="preserve">      Aporta. SAR Planeacion MM y S</t>
  </si>
  <si>
    <t>5114.143.13.2</t>
  </si>
  <si>
    <t xml:space="preserve">      Aport SAR Planeacion personal de apoyo</t>
  </si>
  <si>
    <t>5114.143.15</t>
  </si>
  <si>
    <t xml:space="preserve">    Aport. SAR Comunicacion y Difusión</t>
  </si>
  <si>
    <t>5114.143.15.2</t>
  </si>
  <si>
    <t xml:space="preserve">      Aport. SAR Comunicacion personal de apoyo</t>
  </si>
  <si>
    <t>5114.143.16</t>
  </si>
  <si>
    <t xml:space="preserve">    Aport fondo retiro SAR AEP </t>
  </si>
  <si>
    <t>5114.143.16.3</t>
  </si>
  <si>
    <t xml:space="preserve">      Aport fondo retiro Sar AEP PTC</t>
  </si>
  <si>
    <t>5114.143.16.4</t>
  </si>
  <si>
    <t xml:space="preserve">      Aport. fondo retiro SAR AEP H/S/M</t>
  </si>
  <si>
    <t>5114.143.17</t>
  </si>
  <si>
    <t xml:space="preserve">    Aportaciones para Fondo para el Retiro SAR IIDA</t>
  </si>
  <si>
    <t>5114.143.17.1</t>
  </si>
  <si>
    <t xml:space="preserve">      Aportaciones para Fondo Retiro IIDA Mm y s</t>
  </si>
  <si>
    <t>5114.143.17.2</t>
  </si>
  <si>
    <t xml:space="preserve">      Aportaciones para Fondo para el retiro SAR IIDA pa</t>
  </si>
  <si>
    <t>5114.143.18</t>
  </si>
  <si>
    <t xml:space="preserve">    Aportaciones Fondo para el retiro SAR Minas</t>
  </si>
  <si>
    <t>5114.143.18.3</t>
  </si>
  <si>
    <t xml:space="preserve">      Aportaciones Fondo para el retiro SAR Minas  PTC</t>
  </si>
  <si>
    <t>5114.143.18.4</t>
  </si>
  <si>
    <t xml:space="preserve">      Aportaciones Fondo para el retiro SAR minas</t>
  </si>
  <si>
    <t>5115</t>
  </si>
  <si>
    <t>Otras prestaciones sociales y economicas</t>
  </si>
  <si>
    <t>5115.152</t>
  </si>
  <si>
    <t xml:space="preserve">  Indemnizaciones</t>
  </si>
  <si>
    <t>5115.152.12</t>
  </si>
  <si>
    <t xml:space="preserve">    Indemnizaciones UARB</t>
  </si>
  <si>
    <t>5115.152.12.4</t>
  </si>
  <si>
    <t xml:space="preserve">      Indemnización UARB </t>
  </si>
  <si>
    <t>5115.154</t>
  </si>
  <si>
    <t xml:space="preserve">  Prestaciones contractuales</t>
  </si>
  <si>
    <t>5115.154.4</t>
  </si>
  <si>
    <t xml:space="preserve">    Despensa</t>
  </si>
  <si>
    <t>5115.154.4.1</t>
  </si>
  <si>
    <t xml:space="preserve">      Despensa Rectoria</t>
  </si>
  <si>
    <t>5115.154.4.1.2</t>
  </si>
  <si>
    <t xml:space="preserve">        Despensa Rectoría personal de apoyo</t>
  </si>
  <si>
    <t>5115.154.4.2</t>
  </si>
  <si>
    <t xml:space="preserve">      Despensa Mtto. Industrial</t>
  </si>
  <si>
    <t>5115.154.4.2.2</t>
  </si>
  <si>
    <t xml:space="preserve">        Despensa Mtto. industrial personal de apoyo</t>
  </si>
  <si>
    <t>5115.154.4.2.3</t>
  </si>
  <si>
    <t xml:space="preserve">        Despensa Mtto. industrial PTC</t>
  </si>
  <si>
    <t>5115.154.4.2.4</t>
  </si>
  <si>
    <t xml:space="preserve">        Despensa Mtto. industrial H/S/M</t>
  </si>
  <si>
    <t>5115.154.4.3</t>
  </si>
  <si>
    <t xml:space="preserve">      Despensa PIM</t>
  </si>
  <si>
    <t>5115.154.4.3.3</t>
  </si>
  <si>
    <t xml:space="preserve">        Despensa  PIM  PTC</t>
  </si>
  <si>
    <t>5115.154.4.3.4</t>
  </si>
  <si>
    <t xml:space="preserve">        Despensa  PIM  H/S/M</t>
  </si>
  <si>
    <t>5115.154.4.4</t>
  </si>
  <si>
    <t xml:space="preserve">      Despensa Tecnológias de la Información</t>
  </si>
  <si>
    <t>5115.154.4.4.2</t>
  </si>
  <si>
    <t xml:space="preserve">        Despensa Tic´s personal de apoyo</t>
  </si>
  <si>
    <t>5115.154.4.4.3</t>
  </si>
  <si>
    <t xml:space="preserve">        Despensa Tic´s PTC</t>
  </si>
  <si>
    <t>5115.154.4.4.4</t>
  </si>
  <si>
    <t xml:space="preserve">        Despensa Tic´s H/S/M</t>
  </si>
  <si>
    <t>5115.154.4.5</t>
  </si>
  <si>
    <t xml:space="preserve">      Despensa Dirección Academica</t>
  </si>
  <si>
    <t>5115.154.4.5.2</t>
  </si>
  <si>
    <t xml:space="preserve">        Despensa Dirección Academica  personal de apoyo</t>
  </si>
  <si>
    <t>5115.154.4.5.4</t>
  </si>
  <si>
    <t xml:space="preserve">        Despensa Desarr. educat. H/S/M</t>
  </si>
  <si>
    <t>5115.154.4.6</t>
  </si>
  <si>
    <t xml:space="preserve">      Despensa Serv. escolares</t>
  </si>
  <si>
    <t>5115.154.4.6.2</t>
  </si>
  <si>
    <t xml:space="preserve">        Despensa Serv. Escolares personal de apoyo</t>
  </si>
  <si>
    <t>5115.154.4.7</t>
  </si>
  <si>
    <t xml:space="preserve">      Despensa Vinculación</t>
  </si>
  <si>
    <t>5115.154.4.7.2</t>
  </si>
  <si>
    <t xml:space="preserve">        Despensa Vinculación personal de apoyo</t>
  </si>
  <si>
    <t>5115.154.4.9</t>
  </si>
  <si>
    <t xml:space="preserve">      Despensa Admón y finanzas</t>
  </si>
  <si>
    <t>5115.154.4.9.2</t>
  </si>
  <si>
    <t xml:space="preserve">        Despensa  Dirección Administrativa  personal apoyo</t>
  </si>
  <si>
    <t>5115.154.4.10</t>
  </si>
  <si>
    <t xml:space="preserve">      Despensa Serv. Admvos.</t>
  </si>
  <si>
    <t>5115.154.4.10.2</t>
  </si>
  <si>
    <t xml:space="preserve">        Despensa Serv. Admvos. personal de apoyo</t>
  </si>
  <si>
    <t>5115.154.4.12</t>
  </si>
  <si>
    <t xml:space="preserve">      Despensa UARB</t>
  </si>
  <si>
    <t>5115.154.4.12.2</t>
  </si>
  <si>
    <t xml:space="preserve">        Despensa UARB personal de apoyo</t>
  </si>
  <si>
    <t>5115.154.4.12.3</t>
  </si>
  <si>
    <t xml:space="preserve">        Despensa UARB PTC</t>
  </si>
  <si>
    <t>5115.154.4.12.4</t>
  </si>
  <si>
    <t xml:space="preserve">        Despensa UARB H/S/M</t>
  </si>
  <si>
    <t>5115.154.4.13</t>
  </si>
  <si>
    <t xml:space="preserve">      Despensa Palaneación y evaluación</t>
  </si>
  <si>
    <t>5115.154.4.13.2</t>
  </si>
  <si>
    <t xml:space="preserve">        Despensa Planeación personal de apoyo</t>
  </si>
  <si>
    <t>5115.154.4.15</t>
  </si>
  <si>
    <t xml:space="preserve">      Despensa Comunicación y difusión</t>
  </si>
  <si>
    <t>5115.154.4.15.2</t>
  </si>
  <si>
    <t xml:space="preserve">        Despensa Comunicación y dif. personal de apoyo</t>
  </si>
  <si>
    <t>5115.154.4.16</t>
  </si>
  <si>
    <t xml:space="preserve">      Despensa AEP</t>
  </si>
  <si>
    <t>5115.154.4.16.3</t>
  </si>
  <si>
    <t xml:space="preserve">        Despensa  AEP  PTC</t>
  </si>
  <si>
    <t>5115.154.4.16.4</t>
  </si>
  <si>
    <t xml:space="preserve">        Despensa  AEP  H/S/M</t>
  </si>
  <si>
    <t>5115.154.4.17</t>
  </si>
  <si>
    <t xml:space="preserve">      Despensa Investigacion,Inn. Desarro Academico</t>
  </si>
  <si>
    <t>5115.154.4.17.2</t>
  </si>
  <si>
    <t xml:space="preserve">        Despensa IIDA personal de apoyo</t>
  </si>
  <si>
    <t>5115.154.4.19</t>
  </si>
  <si>
    <t xml:space="preserve">      Despensa MBM personal eventual</t>
  </si>
  <si>
    <t>5115.154.4.19.3</t>
  </si>
  <si>
    <t xml:space="preserve">        Despensa MBM PTC</t>
  </si>
  <si>
    <t>5115.154.4.19.4</t>
  </si>
  <si>
    <t xml:space="preserve">        Despensa MBM H/S/M</t>
  </si>
  <si>
    <t>5115.154.4.20</t>
  </si>
  <si>
    <t xml:space="preserve">      Despensa Recuersos Humanos</t>
  </si>
  <si>
    <t>5115.154.4.20.2</t>
  </si>
  <si>
    <t xml:space="preserve">        Despensa R.H personal de apoyo</t>
  </si>
  <si>
    <t>5115.154.5</t>
  </si>
  <si>
    <t xml:space="preserve">    Material Didactico</t>
  </si>
  <si>
    <t>5115.154.5.2</t>
  </si>
  <si>
    <t xml:space="preserve">      Mat. Didáctico Mtto. Industrial</t>
  </si>
  <si>
    <t>5115.154.5.2.3</t>
  </si>
  <si>
    <t xml:space="preserve">        Mat, Dicáctico Mtto. industrial PTC</t>
  </si>
  <si>
    <t>5115.154.5.2.4</t>
  </si>
  <si>
    <t xml:space="preserve">        Mat. Didáctico Mtto. Industrial H/S/M</t>
  </si>
  <si>
    <t>5115.154.5.3</t>
  </si>
  <si>
    <t xml:space="preserve">      Mat. Didáctico  PIM</t>
  </si>
  <si>
    <t>5115.154.5.3.3</t>
  </si>
  <si>
    <t xml:space="preserve">        Mat. Didáctico  PIM  PTC</t>
  </si>
  <si>
    <t>5115.154.5.3.4</t>
  </si>
  <si>
    <t xml:space="preserve">        Mat. Didáctico  PIM  H/S/M</t>
  </si>
  <si>
    <t>5115.154.5.4</t>
  </si>
  <si>
    <t xml:space="preserve">      Mat. Didactico Tic´s </t>
  </si>
  <si>
    <t>5115.154.5.4.3</t>
  </si>
  <si>
    <t xml:space="preserve">        Mat. Didáctico Tic´s PTC</t>
  </si>
  <si>
    <t>5115.154.5.4.4</t>
  </si>
  <si>
    <t xml:space="preserve">        Mat. Didáctico Tic´s H/S/M</t>
  </si>
  <si>
    <t>5115.154.5.12</t>
  </si>
  <si>
    <t xml:space="preserve">      Material Didáctico UARB</t>
  </si>
  <si>
    <t>5115.154.5.12.3</t>
  </si>
  <si>
    <t xml:space="preserve">        Material Didáctico UARB PTC</t>
  </si>
  <si>
    <t>5115.154.5.12.4</t>
  </si>
  <si>
    <t xml:space="preserve">        Material Didáctico UARB H/S/M</t>
  </si>
  <si>
    <t>5115.154.5.16</t>
  </si>
  <si>
    <t xml:space="preserve">      Materia didáctico  AEP</t>
  </si>
  <si>
    <t>5115.154.5.16.3</t>
  </si>
  <si>
    <t xml:space="preserve">        Material didáctico AEP PTC</t>
  </si>
  <si>
    <t>5115.154.5.16.4</t>
  </si>
  <si>
    <t xml:space="preserve">        Material didáctico  AEP  H/S/M</t>
  </si>
  <si>
    <t>5115.154.5.19</t>
  </si>
  <si>
    <t xml:space="preserve">      Material Didáctico MBM</t>
  </si>
  <si>
    <t>5115.154.5.19.3</t>
  </si>
  <si>
    <t xml:space="preserve">        Material Diactica MBM PTC</t>
  </si>
  <si>
    <t>5115.154.5.19.4</t>
  </si>
  <si>
    <t xml:space="preserve">        Material Didáctico MBM H/S/M</t>
  </si>
  <si>
    <t>5117</t>
  </si>
  <si>
    <t xml:space="preserve">Pagos de Estimulos </t>
  </si>
  <si>
    <t>5117.171</t>
  </si>
  <si>
    <t xml:space="preserve">  Otros Estimulos </t>
  </si>
  <si>
    <t>5121</t>
  </si>
  <si>
    <t>Materiales de Admon, emision de Dctos y Arts. ofic</t>
  </si>
  <si>
    <t>5121.211</t>
  </si>
  <si>
    <t xml:space="preserve">  Materiales, utiles y equipos menores de oficina</t>
  </si>
  <si>
    <t>5121.211.6</t>
  </si>
  <si>
    <t xml:space="preserve">    Materiales y utiles Servicios Escolares</t>
  </si>
  <si>
    <t>5121.211.9</t>
  </si>
  <si>
    <t xml:space="preserve">    Mat. y utiles de oficina  Dir. Admtva.</t>
  </si>
  <si>
    <t>5121.211.10</t>
  </si>
  <si>
    <t xml:space="preserve">    Mat. y utiles meno de oficina Serv.Admvos</t>
  </si>
  <si>
    <t>5121.211.15</t>
  </si>
  <si>
    <t xml:space="preserve">    Mat, utiles y equip de oficina Comun. y extensión</t>
  </si>
  <si>
    <t>5121.212</t>
  </si>
  <si>
    <t xml:space="preserve">  Materiles y utiles de impresion y reproduccion</t>
  </si>
  <si>
    <t>5121.212.1</t>
  </si>
  <si>
    <t xml:space="preserve">    Materiales y útiles de impresión  Rectoría</t>
  </si>
  <si>
    <t>5121.212.5</t>
  </si>
  <si>
    <t xml:space="preserve">    Mater. y útiles de impresión Dirección Academica</t>
  </si>
  <si>
    <t>5121.212.6</t>
  </si>
  <si>
    <t xml:space="preserve">    Materiales y utiles de impresión Serv. Escolares</t>
  </si>
  <si>
    <t>5121.212.7</t>
  </si>
  <si>
    <t xml:space="preserve">    Materiales y utiles de imp. y repro. Vinculación</t>
  </si>
  <si>
    <t>5121.212.9</t>
  </si>
  <si>
    <t xml:space="preserve">    Mat. y utiles de imp. y rep.  Dirección Admtva.</t>
  </si>
  <si>
    <t>5121.212.10</t>
  </si>
  <si>
    <t xml:space="preserve">    Materiales y utiles de impresion Serv. Admvos</t>
  </si>
  <si>
    <t>5121.212.13</t>
  </si>
  <si>
    <t xml:space="preserve">    Mat y útiles de impresión  Planeación y Evaluación</t>
  </si>
  <si>
    <t>5121.212.15</t>
  </si>
  <si>
    <t xml:space="preserve">    Materiales y utiles de impresión, Com, y Difusión </t>
  </si>
  <si>
    <t>5121.214</t>
  </si>
  <si>
    <t xml:space="preserve">  Mats., utiles y epos. menores de Tec. de la Inf </t>
  </si>
  <si>
    <t>5121.214.4</t>
  </si>
  <si>
    <t xml:space="preserve">    Mats., utiles y epos. menores de Tecnol de la info</t>
  </si>
  <si>
    <t>5121.214.9</t>
  </si>
  <si>
    <t xml:space="preserve">    Mat, utiles y epos menores Dirección Administrativ</t>
  </si>
  <si>
    <t>5121.214.11</t>
  </si>
  <si>
    <t xml:space="preserve">    Mat, util y equip menores tic´s Unidad Tecnica</t>
  </si>
  <si>
    <t>5121.215</t>
  </si>
  <si>
    <t xml:space="preserve">  Material impreso e informacion digital</t>
  </si>
  <si>
    <t>5121.215.1</t>
  </si>
  <si>
    <t xml:space="preserve">    Mat. impreso e Inf. digital Rectoria</t>
  </si>
  <si>
    <t>5121.215.5</t>
  </si>
  <si>
    <t xml:space="preserve">    Mat. impreso y Inf. digital Dirección Academica</t>
  </si>
  <si>
    <t>5121.215.7</t>
  </si>
  <si>
    <t xml:space="preserve">    Mat. Impreso e Inf. Digital Vinculacion</t>
  </si>
  <si>
    <t>5121.215.9</t>
  </si>
  <si>
    <t xml:space="preserve">    Materialimpreso e información digital Dirección Ad</t>
  </si>
  <si>
    <t>5121.215.13</t>
  </si>
  <si>
    <t xml:space="preserve">    Material impreso e información digit comunicación</t>
  </si>
  <si>
    <t>5121.215.16</t>
  </si>
  <si>
    <t xml:space="preserve">    Material impreso e información digital IIDA</t>
  </si>
  <si>
    <t>5121.216</t>
  </si>
  <si>
    <t xml:space="preserve">  Material de limpieza</t>
  </si>
  <si>
    <t>5121.216.1</t>
  </si>
  <si>
    <t xml:space="preserve">    Material de limpieza Rectoria</t>
  </si>
  <si>
    <t>5121.216.10</t>
  </si>
  <si>
    <t xml:space="preserve">    Material de limpieza Servicios Admvos.</t>
  </si>
  <si>
    <t>5121.217</t>
  </si>
  <si>
    <t xml:space="preserve">  Materiales y utiles de enseñanza</t>
  </si>
  <si>
    <t>5121.217.2</t>
  </si>
  <si>
    <t xml:space="preserve">    Materiales y utiles de enseñanza Mtto. industrial</t>
  </si>
  <si>
    <t>5121.217.4</t>
  </si>
  <si>
    <t xml:space="preserve">    Mat. y útiles de enseñanza Tecnolo. de la Informac</t>
  </si>
  <si>
    <t>5121.217.5</t>
  </si>
  <si>
    <t xml:space="preserve">    Mats. y utiles de enseñanza Dirección Academica</t>
  </si>
  <si>
    <t>5121.217.7</t>
  </si>
  <si>
    <t xml:space="preserve">    Materiales y utiles de enseñanza vinculación </t>
  </si>
  <si>
    <t>5121.217.9</t>
  </si>
  <si>
    <t xml:space="preserve">    Materiales de enseñanza Dirección Administrativa</t>
  </si>
  <si>
    <t>5121.217.15</t>
  </si>
  <si>
    <t xml:space="preserve">    Mat. y utiles de enseñanza Comunicación </t>
  </si>
  <si>
    <t>5122</t>
  </si>
  <si>
    <t>Alimentos y utencilios</t>
  </si>
  <si>
    <t>5122.211</t>
  </si>
  <si>
    <t xml:space="preserve">  Productos alimenticios para personas</t>
  </si>
  <si>
    <t>5122.211.1</t>
  </si>
  <si>
    <t xml:space="preserve">    Prod. alimenticios Rectoria</t>
  </si>
  <si>
    <t>5122.211.5</t>
  </si>
  <si>
    <t xml:space="preserve">    Prod. alimenticios Dirección Academica</t>
  </si>
  <si>
    <t>5122.211.10</t>
  </si>
  <si>
    <t xml:space="preserve">    Productos alimenticios Serv. Admvos.</t>
  </si>
  <si>
    <t>5122.211.12</t>
  </si>
  <si>
    <t xml:space="preserve">    Ptos. alimenticios para personas UARB</t>
  </si>
  <si>
    <t>5122.211.15</t>
  </si>
  <si>
    <t xml:space="preserve">    Ptos. alimenticios para personas Comun y extensión</t>
  </si>
  <si>
    <t>5124</t>
  </si>
  <si>
    <t>Materiales y Arts. de construccion y reparacion</t>
  </si>
  <si>
    <t>5124.245</t>
  </si>
  <si>
    <t xml:space="preserve">  Vidrio y productos de vidrio para Construc. y Rep.</t>
  </si>
  <si>
    <t>5124.245.10</t>
  </si>
  <si>
    <t xml:space="preserve">    Vidrio y ptos de vidrio Serv. Admvos.</t>
  </si>
  <si>
    <t>5124.246</t>
  </si>
  <si>
    <t xml:space="preserve">  Material electrico y electronica para Const. y Rep</t>
  </si>
  <si>
    <t>5124.246.3</t>
  </si>
  <si>
    <t xml:space="preserve">    Material electrico para Const. y Rep. Sistemas pro</t>
  </si>
  <si>
    <t>5124.246.6</t>
  </si>
  <si>
    <t xml:space="preserve">    Material electrico para Const. y Rep. Serv. Escola</t>
  </si>
  <si>
    <t>5124.246.7</t>
  </si>
  <si>
    <t xml:space="preserve">    Material electrico Vinculación</t>
  </si>
  <si>
    <t>5124.246.10</t>
  </si>
  <si>
    <t xml:space="preserve">    Material eléctrico Serv. Admvos.</t>
  </si>
  <si>
    <t>5124.248</t>
  </si>
  <si>
    <t xml:space="preserve">  Materiales complementarios para Const.y Repar.</t>
  </si>
  <si>
    <t>5124.248.4</t>
  </si>
  <si>
    <t xml:space="preserve">    Materiales complem. Tecnologías de la información</t>
  </si>
  <si>
    <t>5124.248.10</t>
  </si>
  <si>
    <t xml:space="preserve">    Mat, y Art, de const y rep. Serv. Admvos.</t>
  </si>
  <si>
    <t>5124.249</t>
  </si>
  <si>
    <t xml:space="preserve">  Otros materiales y Arts. de Construc. y Reparacion</t>
  </si>
  <si>
    <t>5124.249.4</t>
  </si>
  <si>
    <t xml:space="preserve">    Otros mat. y art. construcción y reparacion Academ</t>
  </si>
  <si>
    <t>5124.249.5</t>
  </si>
  <si>
    <t xml:space="preserve">    Otros mat y art. de constr y rep. IVA</t>
  </si>
  <si>
    <t>5124.249.6</t>
  </si>
  <si>
    <t xml:space="preserve">    Otros materiales de Const. y Rep. Serv. Admvos.</t>
  </si>
  <si>
    <t>5124.249.10</t>
  </si>
  <si>
    <t xml:space="preserve">    Otros materiales y artículos Serv. Admvos.</t>
  </si>
  <si>
    <t>5125</t>
  </si>
  <si>
    <t>Productos quimicos, farmaceuticos y de laboratorio</t>
  </si>
  <si>
    <t>5125.253</t>
  </si>
  <si>
    <t xml:space="preserve">  Medicinas y productos farmaceuticos </t>
  </si>
  <si>
    <t>5125.253.10</t>
  </si>
  <si>
    <t xml:space="preserve">    Medicinas y ptos. farmaceúticos Serv. Admos.</t>
  </si>
  <si>
    <t>5125.253.161</t>
  </si>
  <si>
    <t xml:space="preserve">    Medicinas y productos de laboratorio Direcc Academ</t>
  </si>
  <si>
    <t>5126</t>
  </si>
  <si>
    <t>Combustibles, lubricantes y aditivos</t>
  </si>
  <si>
    <t>5126.261</t>
  </si>
  <si>
    <t xml:space="preserve">  Combustibles, lubricantes y aditivos</t>
  </si>
  <si>
    <t>5126.261.1</t>
  </si>
  <si>
    <t xml:space="preserve">    Combustibles, lubric. y aditivos Rectoria</t>
  </si>
  <si>
    <t>5126.261.5</t>
  </si>
  <si>
    <t xml:space="preserve">    Combustibles, lubric. y Dirección Academica</t>
  </si>
  <si>
    <t>5126.261.6</t>
  </si>
  <si>
    <t xml:space="preserve">    Combustibles, lubric. y aditivos Serv. Escolares</t>
  </si>
  <si>
    <t>5126.261.7</t>
  </si>
  <si>
    <t xml:space="preserve">    Combust. Lubricantes Vinculación </t>
  </si>
  <si>
    <t>5126.261.9</t>
  </si>
  <si>
    <t xml:space="preserve">    Combustibles, lubricante dirección Administrativa</t>
  </si>
  <si>
    <t>5126.261.10</t>
  </si>
  <si>
    <t xml:space="preserve">    Combustibles y lubricantes Serv. Admvos.</t>
  </si>
  <si>
    <t>5126.261.12</t>
  </si>
  <si>
    <t xml:space="preserve">    Combustibles y lubricantes UARB</t>
  </si>
  <si>
    <t>5127</t>
  </si>
  <si>
    <t>Vestuario, blancos, prendas de proteccion</t>
  </si>
  <si>
    <t>5127.271</t>
  </si>
  <si>
    <t xml:space="preserve">  Vestuarios y uniformes</t>
  </si>
  <si>
    <t>5127.271.1</t>
  </si>
  <si>
    <t xml:space="preserve">    Vestuarios y uniformes rectoría</t>
  </si>
  <si>
    <t>5127.271.7</t>
  </si>
  <si>
    <t xml:space="preserve">    Vestuarios y uniformes Vinculacion</t>
  </si>
  <si>
    <t>5127.271.9</t>
  </si>
  <si>
    <t xml:space="preserve">    Vestuario y Uniformes dirección Administrativa</t>
  </si>
  <si>
    <t>5127.271.15</t>
  </si>
  <si>
    <t xml:space="preserve">    Vestuarios y Uniformes Comunicacion y extensión</t>
  </si>
  <si>
    <t>5127.273</t>
  </si>
  <si>
    <t xml:space="preserve">  Articulos deportivos</t>
  </si>
  <si>
    <t>5127.273.15</t>
  </si>
  <si>
    <t xml:space="preserve">    Artículos deportivos Comunicacion y extension</t>
  </si>
  <si>
    <t>5128</t>
  </si>
  <si>
    <t>Materiales y suministros de seguridad</t>
  </si>
  <si>
    <t>5128.282</t>
  </si>
  <si>
    <t xml:space="preserve">  Materiales de Seguridad</t>
  </si>
  <si>
    <t>5128.282.9</t>
  </si>
  <si>
    <t xml:space="preserve">    Materiales de Seguridad Servicios Administrativos</t>
  </si>
  <si>
    <t>5129</t>
  </si>
  <si>
    <t>Herramientas, refacciones y accesorios menores</t>
  </si>
  <si>
    <t>5129.291</t>
  </si>
  <si>
    <t xml:space="preserve">  Herramientas menores</t>
  </si>
  <si>
    <t>5129.291.4</t>
  </si>
  <si>
    <t xml:space="preserve">    Heramientas y acceso menosre Tecnologias de la Inf</t>
  </si>
  <si>
    <t>5129.291.7</t>
  </si>
  <si>
    <t xml:space="preserve">    Herramientas menores Vinculacion</t>
  </si>
  <si>
    <t>5129.291.10</t>
  </si>
  <si>
    <t xml:space="preserve">    Herramientas menores Serv. Admvos.</t>
  </si>
  <si>
    <t>5129.291.13</t>
  </si>
  <si>
    <t xml:space="preserve">    Herramientas menores Planeacion</t>
  </si>
  <si>
    <t>5129.292</t>
  </si>
  <si>
    <t xml:space="preserve">  Refacciones y Accs. menores de edificios</t>
  </si>
  <si>
    <t>5129.292.5</t>
  </si>
  <si>
    <t xml:space="preserve">    Ref y accs direccion academica</t>
  </si>
  <si>
    <t>5129.292.6</t>
  </si>
  <si>
    <t xml:space="preserve">    Refacs. y Accs. menores de edif. Serv. Admvos.</t>
  </si>
  <si>
    <t>5129.292.10</t>
  </si>
  <si>
    <t xml:space="preserve">    Ref. y Accesorios menores deServ. Admvos</t>
  </si>
  <si>
    <t>5129.292.11</t>
  </si>
  <si>
    <t xml:space="preserve">    Refacc y acce meno de edifi Servicios Admvos</t>
  </si>
  <si>
    <t>5129.294</t>
  </si>
  <si>
    <t xml:space="preserve">  Refacs. y Accs. menores y Epo. de computo y de TIC</t>
  </si>
  <si>
    <t>5129.294.4</t>
  </si>
  <si>
    <t xml:space="preserve">    Refacciones y equipo de cómp TIC´S</t>
  </si>
  <si>
    <t>5129.294.5</t>
  </si>
  <si>
    <t xml:space="preserve">    Refacs. y Accs.menores y Dirección Academica</t>
  </si>
  <si>
    <t>5129.294.9</t>
  </si>
  <si>
    <t xml:space="preserve">    Refacs. y Accs.menores y Epo. de computo y de TICS</t>
  </si>
  <si>
    <t>5129.296</t>
  </si>
  <si>
    <t xml:space="preserve">  Refacciones y Accs. menores equipo de transporte</t>
  </si>
  <si>
    <t>5129.296.10</t>
  </si>
  <si>
    <t xml:space="preserve">    Refa y Ac men equip trans Serv Admvos</t>
  </si>
  <si>
    <t>5131</t>
  </si>
  <si>
    <t>Servicios basicos</t>
  </si>
  <si>
    <t>5131.311</t>
  </si>
  <si>
    <t xml:space="preserve">  Energia electrica</t>
  </si>
  <si>
    <t>5131.311.6</t>
  </si>
  <si>
    <t xml:space="preserve">    Energia electrica Serv. Escolares</t>
  </si>
  <si>
    <t>5131.311.9</t>
  </si>
  <si>
    <t xml:space="preserve">    Energía eléctrica dirección Administrativa</t>
  </si>
  <si>
    <t>5131.311.10</t>
  </si>
  <si>
    <t xml:space="preserve">    Energia Eléctrica Serv. Admvos.</t>
  </si>
  <si>
    <t>5131.311.12</t>
  </si>
  <si>
    <t xml:space="preserve">    Energía eléctrica UARB</t>
  </si>
  <si>
    <t>5131.312</t>
  </si>
  <si>
    <t xml:space="preserve">  Gas</t>
  </si>
  <si>
    <t>5131.312.10</t>
  </si>
  <si>
    <t xml:space="preserve">    Gas Unidad  Serv. Admvos.</t>
  </si>
  <si>
    <t>5131.313</t>
  </si>
  <si>
    <t xml:space="preserve">  Servicios Básicos Agua </t>
  </si>
  <si>
    <t>5131.313.10</t>
  </si>
  <si>
    <t xml:space="preserve">    Serv. básicos  Agua  Serv. Administrativos</t>
  </si>
  <si>
    <t>5131.314</t>
  </si>
  <si>
    <t xml:space="preserve">  Telefonia tradicional</t>
  </si>
  <si>
    <t>5131.314.9</t>
  </si>
  <si>
    <t xml:space="preserve">    Telefonía tradicional Dirección Administrativa</t>
  </si>
  <si>
    <t>5131.314.10</t>
  </si>
  <si>
    <t xml:space="preserve">    Telefonia Tradicional Serv. Admvos.</t>
  </si>
  <si>
    <t>5131.317</t>
  </si>
  <si>
    <t xml:space="preserve">  Servicio de Internet, redes y procesamientos datos</t>
  </si>
  <si>
    <t>5131.317.9</t>
  </si>
  <si>
    <t xml:space="preserve">    Serv. de internet  Dirección Administrativa</t>
  </si>
  <si>
    <t>5131.317.10</t>
  </si>
  <si>
    <t xml:space="preserve">    Servicios de internet Serv. Admvos</t>
  </si>
  <si>
    <t>5131.317.12</t>
  </si>
  <si>
    <t xml:space="preserve">    Servicios de internet UARB</t>
  </si>
  <si>
    <t>5132</t>
  </si>
  <si>
    <t xml:space="preserve">Arrendamientos de edificios </t>
  </si>
  <si>
    <t>5132.329</t>
  </si>
  <si>
    <t xml:space="preserve">  Otros Arrendamientos</t>
  </si>
  <si>
    <t>5133</t>
  </si>
  <si>
    <t xml:space="preserve">Servicios profesionales, cientificos, tecnicos </t>
  </si>
  <si>
    <t>5133.331</t>
  </si>
  <si>
    <t xml:space="preserve">  Servicios legales, de contabilidad, auditoria </t>
  </si>
  <si>
    <t>5133.331.1</t>
  </si>
  <si>
    <t xml:space="preserve">    Serv profesionales legales, Rectoria</t>
  </si>
  <si>
    <t>5133.331.9</t>
  </si>
  <si>
    <t xml:space="preserve">    Serv. legales de contab y audit. Direcc. Admtva.</t>
  </si>
  <si>
    <t>5133.333</t>
  </si>
  <si>
    <t xml:space="preserve">  Servicios de consultoria Admva, procesos, tecnica</t>
  </si>
  <si>
    <t>5133.333.2</t>
  </si>
  <si>
    <t xml:space="preserve">    Servs. de consultoria Servicios Escolares</t>
  </si>
  <si>
    <t>5133.333.5</t>
  </si>
  <si>
    <t xml:space="preserve">    Serv. de consultoría  Direcc. Académica</t>
  </si>
  <si>
    <t>5133.333.9</t>
  </si>
  <si>
    <t xml:space="preserve">    Serv. de consultoría Admva. Admón y finanzas</t>
  </si>
  <si>
    <t>5133.333.13</t>
  </si>
  <si>
    <t xml:space="preserve">    Servicios de consultoría Admtva  Planeación</t>
  </si>
  <si>
    <t>5133.334</t>
  </si>
  <si>
    <t xml:space="preserve">  Servicios de capacitacion</t>
  </si>
  <si>
    <t>5133.334.1</t>
  </si>
  <si>
    <t xml:space="preserve">    Servicios de capacitacion Rectoria</t>
  </si>
  <si>
    <t>5133.334.3</t>
  </si>
  <si>
    <t xml:space="preserve">    Servicios de Capacitacion Vinculacion</t>
  </si>
  <si>
    <t>5133.334.4</t>
  </si>
  <si>
    <t xml:space="preserve">    Servicios de Capacitacion Planeación </t>
  </si>
  <si>
    <t>5133.334.5</t>
  </si>
  <si>
    <t xml:space="preserve">    Serv de capacitación Desarr.Académico</t>
  </si>
  <si>
    <t>5133.334.6</t>
  </si>
  <si>
    <t xml:space="preserve">    Servicios de capacitacion  Serv. Admvos</t>
  </si>
  <si>
    <t>5133.334.11</t>
  </si>
  <si>
    <t xml:space="preserve">    Servicios de Capacitación dirección Administrativa</t>
  </si>
  <si>
    <t>5133.338</t>
  </si>
  <si>
    <t xml:space="preserve">  Servicios de vigilancia</t>
  </si>
  <si>
    <t>5133.338.6</t>
  </si>
  <si>
    <t xml:space="preserve">    Servicios de vigilancia  Serv. Admvos.</t>
  </si>
  <si>
    <t>5133.338.10</t>
  </si>
  <si>
    <t xml:space="preserve">    Servicios de Vigilancia Servicios Admvos.</t>
  </si>
  <si>
    <t>5133.338.12</t>
  </si>
  <si>
    <t xml:space="preserve">    Servicios de vigilancia UARB</t>
  </si>
  <si>
    <t>5134</t>
  </si>
  <si>
    <t>Servicios financieros, bancarios y comerciales</t>
  </si>
  <si>
    <t>5134.341</t>
  </si>
  <si>
    <t xml:space="preserve">  Servicios financieros y bancarios </t>
  </si>
  <si>
    <t>5134.341.9</t>
  </si>
  <si>
    <t xml:space="preserve">    Serv. financieros y bancarios Dirección Aministra</t>
  </si>
  <si>
    <t>5134.344</t>
  </si>
  <si>
    <t xml:space="preserve">  Seguros de responsabilidad, patrimonial y fianzas</t>
  </si>
  <si>
    <t>5134.344.6</t>
  </si>
  <si>
    <t xml:space="preserve">    Seguros de resp.  Servicios Escolares</t>
  </si>
  <si>
    <t>5134.344.9</t>
  </si>
  <si>
    <t xml:space="preserve">    Seguros de respon patrimonial Direcc Administrativ</t>
  </si>
  <si>
    <t>5134.344.10</t>
  </si>
  <si>
    <t xml:space="preserve">    Seguros de responsabilidad Serv. Admvos.</t>
  </si>
  <si>
    <t>5134.345</t>
  </si>
  <si>
    <t xml:space="preserve">  Seguro de bienes patrimoniales</t>
  </si>
  <si>
    <t>5134.345.6</t>
  </si>
  <si>
    <t xml:space="preserve">    Seguros de bienes patrimoniales Serv. Admvos.</t>
  </si>
  <si>
    <t>5134.347</t>
  </si>
  <si>
    <t xml:space="preserve">  Fletes y maniobras</t>
  </si>
  <si>
    <t>5134.347.7</t>
  </si>
  <si>
    <t xml:space="preserve">    Fletes y maniobras Vinclación</t>
  </si>
  <si>
    <t>5134.347.9</t>
  </si>
  <si>
    <t xml:space="preserve">    Fletes y maniobras Dirección Administrativa</t>
  </si>
  <si>
    <t>5134.347.10</t>
  </si>
  <si>
    <t xml:space="preserve">    Fletes y maniobras Serv. Admvos.</t>
  </si>
  <si>
    <t>5134.347.13</t>
  </si>
  <si>
    <t xml:space="preserve">    Fletes y maniobras Planeación</t>
  </si>
  <si>
    <t>5134.347.17</t>
  </si>
  <si>
    <t xml:space="preserve">    Fletes y maniobras IIDA</t>
  </si>
  <si>
    <t>5135</t>
  </si>
  <si>
    <t>Servicios de instalacion, Repar, Mantto. inmuebles</t>
  </si>
  <si>
    <t>5135.351</t>
  </si>
  <si>
    <t xml:space="preserve">  Conservacion y mantto. menores de inmuebles</t>
  </si>
  <si>
    <t>5135.351.10</t>
  </si>
  <si>
    <t xml:space="preserve">    Conserv y Mtto menores de inmu Serv. Admvos.</t>
  </si>
  <si>
    <t>5135.355</t>
  </si>
  <si>
    <t xml:space="preserve">  Reparacion y Mantto. Epo. de transporte</t>
  </si>
  <si>
    <t>5135.355.10</t>
  </si>
  <si>
    <t xml:space="preserve">    Repa. y mtto. equipo trans Serv. Admvos.</t>
  </si>
  <si>
    <t>5135.358</t>
  </si>
  <si>
    <t xml:space="preserve">  Servicios de limpieza y manejo de desechos</t>
  </si>
  <si>
    <t>5135.358.15</t>
  </si>
  <si>
    <t xml:space="preserve">    Servicios de Limpieza y manejo de dese Comunicació</t>
  </si>
  <si>
    <t>5135.359</t>
  </si>
  <si>
    <t xml:space="preserve">  Servicios de jardineria y fumigacion</t>
  </si>
  <si>
    <t>5135.359.6</t>
  </si>
  <si>
    <t xml:space="preserve">    Serv. de Jardineria y Fumigacion  Serv. Admvos.</t>
  </si>
  <si>
    <t>5135.359.10</t>
  </si>
  <si>
    <t xml:space="preserve">    Serv. de jardineria y fumigacion Serv. Admvos.</t>
  </si>
  <si>
    <t>5136</t>
  </si>
  <si>
    <t>Servicios de comunicacion social y publicidad</t>
  </si>
  <si>
    <t>5136.362</t>
  </si>
  <si>
    <t xml:space="preserve">  Difusion para radio, TV y otros medios de mensajes</t>
  </si>
  <si>
    <t>5136.362.7</t>
  </si>
  <si>
    <t xml:space="preserve">    Difusión radio, TV Vinculación</t>
  </si>
  <si>
    <t>5136.362.15</t>
  </si>
  <si>
    <t xml:space="preserve">    Difusion para radio TV  Comunicacion y extensión</t>
  </si>
  <si>
    <t>5137</t>
  </si>
  <si>
    <t>Servicios de traslado y viaticos</t>
  </si>
  <si>
    <t>5137.371</t>
  </si>
  <si>
    <t xml:space="preserve">  Pasajes aereos </t>
  </si>
  <si>
    <t>5137.371.1</t>
  </si>
  <si>
    <t xml:space="preserve">    Pasajes aéreos   Rectoría </t>
  </si>
  <si>
    <t>5137.372</t>
  </si>
  <si>
    <t xml:space="preserve">  Pasajes terrestres</t>
  </si>
  <si>
    <t>5137.372.7</t>
  </si>
  <si>
    <t xml:space="preserve">    Pasajes terrestres Vinculacion</t>
  </si>
  <si>
    <t>5137.375</t>
  </si>
  <si>
    <t xml:space="preserve">  Viaticos en el pais</t>
  </si>
  <si>
    <t>5137.375.1</t>
  </si>
  <si>
    <t xml:space="preserve">    Viáticos en el país  Rectoría </t>
  </si>
  <si>
    <t>5137.375.2</t>
  </si>
  <si>
    <t xml:space="preserve">    Viaticos en el pais  Mtto. industrial</t>
  </si>
  <si>
    <t>5137.375.3</t>
  </si>
  <si>
    <t xml:space="preserve">    Viaticos en el pais  Sistemas productivos</t>
  </si>
  <si>
    <t>5137.375.4</t>
  </si>
  <si>
    <t xml:space="preserve">    Viáticos en el país  Tecnologías de la Información</t>
  </si>
  <si>
    <t>5137.375.5</t>
  </si>
  <si>
    <t xml:space="preserve">    Viáticos en el país   Dirección Academica</t>
  </si>
  <si>
    <t>5137.375.6</t>
  </si>
  <si>
    <t xml:space="preserve">    Viaticos en el pais   Serv.Escolares</t>
  </si>
  <si>
    <t>5137.375.7</t>
  </si>
  <si>
    <t xml:space="preserve">    Viáticos en el país Vinculación</t>
  </si>
  <si>
    <t>5137.375.9</t>
  </si>
  <si>
    <t xml:space="preserve">    Viáticos en el país  Dirección Administrativa</t>
  </si>
  <si>
    <t>5137.375.10</t>
  </si>
  <si>
    <t xml:space="preserve">    Viáticos en el país Servicios Administrativos</t>
  </si>
  <si>
    <t>5137.375.11</t>
  </si>
  <si>
    <t xml:space="preserve">    Viáticos en el país Dir. Planeac. Evaluac.Program.</t>
  </si>
  <si>
    <t>5137.375.12</t>
  </si>
  <si>
    <t xml:space="preserve">    Viáticos en el país UARB</t>
  </si>
  <si>
    <t>5137.375.13</t>
  </si>
  <si>
    <t xml:space="preserve">    Viáticos en el país  Planeación y evaluación </t>
  </si>
  <si>
    <t>5137.375.15</t>
  </si>
  <si>
    <t xml:space="preserve">    Viáticos en el país Comunicacion y Difusión</t>
  </si>
  <si>
    <t>5137.375.17</t>
  </si>
  <si>
    <t xml:space="preserve">    Viaticos en el pais de IIDA</t>
  </si>
  <si>
    <t>5138</t>
  </si>
  <si>
    <t>Servicios oficiales</t>
  </si>
  <si>
    <t>5138.382</t>
  </si>
  <si>
    <t xml:space="preserve">  Gastos de orden social y cultural</t>
  </si>
  <si>
    <t>5138.382.1</t>
  </si>
  <si>
    <t xml:space="preserve">    Gastos de orden social y cultural  Rectoria </t>
  </si>
  <si>
    <t>5138.382.5</t>
  </si>
  <si>
    <t xml:space="preserve">    Gastos de orden social y cultural Direcc. Academic</t>
  </si>
  <si>
    <t>5138.382.7</t>
  </si>
  <si>
    <t xml:space="preserve">    Gtos de orden social y cultural Vinculación</t>
  </si>
  <si>
    <t>5138.382.12</t>
  </si>
  <si>
    <t xml:space="preserve">    Gastos de orden social y cultural  UARB</t>
  </si>
  <si>
    <t>5138.382.15</t>
  </si>
  <si>
    <t xml:space="preserve">    Gtos de orden social y cultural Comunicación y Dif</t>
  </si>
  <si>
    <t>5138.383</t>
  </si>
  <si>
    <t xml:space="preserve">  Congresos y convenciones</t>
  </si>
  <si>
    <t>5138.383.7</t>
  </si>
  <si>
    <t xml:space="preserve">    Congresos y convenciones Vinculacion</t>
  </si>
  <si>
    <t>5138.383.16</t>
  </si>
  <si>
    <t xml:space="preserve">    Congresos y Convenciones AEP</t>
  </si>
  <si>
    <t>5138.383.18</t>
  </si>
  <si>
    <t xml:space="preserve">    Congresos y Convenciones Academicos</t>
  </si>
  <si>
    <t>5139</t>
  </si>
  <si>
    <t xml:space="preserve">Otros servicios generales </t>
  </si>
  <si>
    <t>5139.392</t>
  </si>
  <si>
    <t xml:space="preserve">  Impuestos y derechos</t>
  </si>
  <si>
    <t>5139.392.6</t>
  </si>
  <si>
    <t xml:space="preserve">    Impuestos y derechos  Servicios Escolares</t>
  </si>
  <si>
    <t>5139.392.10</t>
  </si>
  <si>
    <t xml:space="preserve">    Impuestos y derechos Serv. Admvos.</t>
  </si>
  <si>
    <t>5139.395</t>
  </si>
  <si>
    <t xml:space="preserve">  Penas, multas, accesorios y actualizaciones</t>
  </si>
  <si>
    <t>5139.395.9</t>
  </si>
  <si>
    <t xml:space="preserve">    Penas, multas, accesorios y actualizaciones Dir Ad</t>
  </si>
  <si>
    <t>5139.398</t>
  </si>
  <si>
    <t xml:space="preserve">  Impuesto Sobre Nominas</t>
  </si>
  <si>
    <t>5139.398.9</t>
  </si>
  <si>
    <t xml:space="preserve">    Impuesto Sobre Nominas Direccion Administrativa</t>
  </si>
  <si>
    <t>5242</t>
  </si>
  <si>
    <t>Becas</t>
  </si>
  <si>
    <t>5242.4</t>
  </si>
  <si>
    <t xml:space="preserve">  Pagos por Estadias</t>
  </si>
  <si>
    <t>ACTIVO</t>
  </si>
  <si>
    <t>ACTIVO CIRCULANTE</t>
  </si>
  <si>
    <t>Universidad Tecnológica de Parral</t>
  </si>
  <si>
    <t xml:space="preserve">                        Ave. General Jesús Lozoya Solís Km. 0.931  Col. Paseos del Almanceña  Hgo. Del Parral, Chih.</t>
  </si>
  <si>
    <t>ACTIVO NO CIRCULANTE</t>
  </si>
  <si>
    <t>PASIVO CIRCULANTE</t>
  </si>
  <si>
    <t>PATRIMONIO</t>
  </si>
  <si>
    <t xml:space="preserve">INGRESOS </t>
  </si>
  <si>
    <t>SERVICIOS PERSONALES</t>
  </si>
  <si>
    <t>MATERIALES Y SUMINISTROS</t>
  </si>
  <si>
    <t>SERVICIOS</t>
  </si>
  <si>
    <t>BECAS</t>
  </si>
  <si>
    <t>Balanza de Comprobación  al 30 de  noviembre del  2021</t>
  </si>
  <si>
    <t>Dra. Anna Elizabeth Chávez Mata</t>
  </si>
  <si>
    <t>Lic. Victor Manuel Mares Duarte</t>
  </si>
  <si>
    <t>Rectora</t>
  </si>
  <si>
    <t>Director Administrativo</t>
  </si>
  <si>
    <t>1112.1.1</t>
  </si>
  <si>
    <t xml:space="preserve">    BBVA Bancomer Cta.0189393536 Federal</t>
  </si>
  <si>
    <t>1112.1.15</t>
  </si>
  <si>
    <t xml:space="preserve">    BBVA Bancomer Cta 0199542868</t>
  </si>
  <si>
    <t>1123.1.12</t>
  </si>
  <si>
    <t xml:space="preserve">    Bertha Isela Beltrán</t>
  </si>
  <si>
    <t>1123.1.17</t>
  </si>
  <si>
    <t xml:space="preserve">    Claudia A. Baca Chaparro</t>
  </si>
  <si>
    <t>1123.1.84</t>
  </si>
  <si>
    <t xml:space="preserve">    Luis Rogelio Henández</t>
  </si>
  <si>
    <t>1123.1.121</t>
  </si>
  <si>
    <t xml:space="preserve">    Jesus Antonio Rojas Lozano</t>
  </si>
  <si>
    <t>1123.1.171</t>
  </si>
  <si>
    <t xml:space="preserve">    Juan Manuel López Salcido</t>
  </si>
  <si>
    <t>1123.1.174</t>
  </si>
  <si>
    <t xml:space="preserve">    César Arturo Villalobos Villalobos</t>
  </si>
  <si>
    <t>1123.1.180</t>
  </si>
  <si>
    <t xml:space="preserve">    Brenda González Cano</t>
  </si>
  <si>
    <t>1123.1.183</t>
  </si>
  <si>
    <t xml:space="preserve">    Héctor Esteban Baca Ramírez</t>
  </si>
  <si>
    <t>1123.1.188</t>
  </si>
  <si>
    <t xml:space="preserve">    Jose Alberto Gardea Loya</t>
  </si>
  <si>
    <t>1123.1.193</t>
  </si>
  <si>
    <t xml:space="preserve">    Oscar Miguel Sánchez Villalobos</t>
  </si>
  <si>
    <t>1123.1.203</t>
  </si>
  <si>
    <t xml:space="preserve">    OBED OMERO HERRERA SANDOVAL</t>
  </si>
  <si>
    <t>1123.1.206</t>
  </si>
  <si>
    <t xml:space="preserve">    Cyntia Gutierrez Corona</t>
  </si>
  <si>
    <t>1123.3.63</t>
  </si>
  <si>
    <t xml:space="preserve">    Sana Ingenieria Sa de CV</t>
  </si>
  <si>
    <t>1123.3.64</t>
  </si>
  <si>
    <t xml:space="preserve">    Computación Byte Integral SA CV</t>
  </si>
  <si>
    <t>1123.3.65</t>
  </si>
  <si>
    <t xml:space="preserve">    Sagrevyum Sol SA de Cv</t>
  </si>
  <si>
    <t>1123.3.66</t>
  </si>
  <si>
    <t xml:space="preserve">    Gobierno del Estado de 2021</t>
  </si>
  <si>
    <t>1131.1</t>
  </si>
  <si>
    <t xml:space="preserve">  Consejo de Acreditacion de la Enseñanza Ing AC</t>
  </si>
  <si>
    <t>1132.149</t>
  </si>
  <si>
    <t xml:space="preserve">  Bernardino Negrete Ibarra</t>
  </si>
  <si>
    <t>1134.2</t>
  </si>
  <si>
    <t xml:space="preserve">  Construcciones y Servicios GT de Chihuahua SA</t>
  </si>
  <si>
    <t>1134.3</t>
  </si>
  <si>
    <t>1134.8</t>
  </si>
  <si>
    <t xml:space="preserve">  AXIS ARQUITECTURA SA DE CV </t>
  </si>
  <si>
    <t>1234</t>
  </si>
  <si>
    <t>Infraestructura</t>
  </si>
  <si>
    <t>1234.1</t>
  </si>
  <si>
    <t xml:space="preserve">  Infraestructura de Carreteras</t>
  </si>
  <si>
    <t>1234.6</t>
  </si>
  <si>
    <t xml:space="preserve">  Infraestrucura de Agua Potable, Saneamiento y Cont</t>
  </si>
  <si>
    <t>2119.31</t>
  </si>
  <si>
    <t xml:space="preserve">  Martha Patricia Chavez Barragan</t>
  </si>
  <si>
    <t>2119.34</t>
  </si>
  <si>
    <t xml:space="preserve">  OASIS Kevin Homero Hernandez Loera</t>
  </si>
  <si>
    <t>2119.47</t>
  </si>
  <si>
    <t xml:space="preserve">  Plásticos Maplasa S.A de C.V</t>
  </si>
  <si>
    <t>2119.61</t>
  </si>
  <si>
    <t xml:space="preserve">  Autozone de México</t>
  </si>
  <si>
    <t>2119.65</t>
  </si>
  <si>
    <t xml:space="preserve">  Municipio de Parral </t>
  </si>
  <si>
    <t>2119.80</t>
  </si>
  <si>
    <t xml:space="preserve">  Super el Ranchero S.A de C.V</t>
  </si>
  <si>
    <t>2119.118</t>
  </si>
  <si>
    <t xml:space="preserve">  Triplay y Mas de Parral S.A. de C.V.</t>
  </si>
  <si>
    <t>2119.133</t>
  </si>
  <si>
    <t xml:space="preserve">  ICATECH </t>
  </si>
  <si>
    <t>2119.134</t>
  </si>
  <si>
    <t xml:space="preserve">  Soluciones del Desierto Steren </t>
  </si>
  <si>
    <t>2119.143</t>
  </si>
  <si>
    <t xml:space="preserve">  Martín Moreno Orozco</t>
  </si>
  <si>
    <t>2119.147</t>
  </si>
  <si>
    <t xml:space="preserve">  Ana María Seañez Gonzalez</t>
  </si>
  <si>
    <t>2119.164</t>
  </si>
  <si>
    <t xml:space="preserve">  Aurora Otila Concha Baca </t>
  </si>
  <si>
    <t>2119.168</t>
  </si>
  <si>
    <t xml:space="preserve">  Asocionacíon Nacional de Universidades Tecnológica</t>
  </si>
  <si>
    <t>2119.183</t>
  </si>
  <si>
    <t xml:space="preserve">  Romana Carolina Chávez Moreno</t>
  </si>
  <si>
    <t>2119.190</t>
  </si>
  <si>
    <t xml:space="preserve">  Pedro Carbajal Gardea</t>
  </si>
  <si>
    <t>2119.204</t>
  </si>
  <si>
    <t xml:space="preserve">  Miguel Gil CasaMayor</t>
  </si>
  <si>
    <t>2119.289</t>
  </si>
  <si>
    <t xml:space="preserve">  Modatelas SAPI de C.V</t>
  </si>
  <si>
    <t>2119.310</t>
  </si>
  <si>
    <t xml:space="preserve">  Lidia Gabriela Barraza Gomez</t>
  </si>
  <si>
    <t>2119.312</t>
  </si>
  <si>
    <t xml:space="preserve">  Rosa María Talamantes Baca</t>
  </si>
  <si>
    <t>2119.360</t>
  </si>
  <si>
    <t xml:space="preserve">  Deida Nieto Perez</t>
  </si>
  <si>
    <t>2119.414</t>
  </si>
  <si>
    <t xml:space="preserve">  Yanira Margarita Olivas Urueta</t>
  </si>
  <si>
    <t>2119.441</t>
  </si>
  <si>
    <t xml:space="preserve">  Cesar Omar Payan Ruiz</t>
  </si>
  <si>
    <t>2119.467</t>
  </si>
  <si>
    <t xml:space="preserve">  Abimael Isaac Rubio Palma Florería</t>
  </si>
  <si>
    <t>2119.481</t>
  </si>
  <si>
    <t xml:space="preserve">  Jesus Martin Marcos Abularach</t>
  </si>
  <si>
    <t>2119.482</t>
  </si>
  <si>
    <t xml:space="preserve">  Nutripan del Norte Sa de CV</t>
  </si>
  <si>
    <t>2119.490</t>
  </si>
  <si>
    <t xml:space="preserve">  Ricardo Robles Gómez</t>
  </si>
  <si>
    <t>2119.497</t>
  </si>
  <si>
    <t xml:space="preserve">  Juan Francisco Rodriguez Muñoz</t>
  </si>
  <si>
    <t>2119.505</t>
  </si>
  <si>
    <t xml:space="preserve">  Operadora T3D SA DE CV</t>
  </si>
  <si>
    <t>2119.506</t>
  </si>
  <si>
    <t xml:space="preserve">  Karla Ivonne Terrazas Balderrama</t>
  </si>
  <si>
    <t>2119.519</t>
  </si>
  <si>
    <t xml:space="preserve">  Proveedora SADI S.A DE C.V</t>
  </si>
  <si>
    <t>2119.522</t>
  </si>
  <si>
    <t xml:space="preserve">  Jorge Noriega Zenteno</t>
  </si>
  <si>
    <t>2119.576</t>
  </si>
  <si>
    <t xml:space="preserve">  Rafael Salvador Vazquez</t>
  </si>
  <si>
    <t>2119.577</t>
  </si>
  <si>
    <t xml:space="preserve">  Oscar Flores Angel</t>
  </si>
  <si>
    <t>2119.579</t>
  </si>
  <si>
    <t xml:space="preserve">  CLARA ANAHI MORALES ESCARCEGA</t>
  </si>
  <si>
    <t>2119.580</t>
  </si>
  <si>
    <t xml:space="preserve">  MERCEDES CELINA MARTINEZ CERECERES</t>
  </si>
  <si>
    <t>2119.581</t>
  </si>
  <si>
    <t>2119.591</t>
  </si>
  <si>
    <t xml:space="preserve">  JUAN CARLOS MARTINEZ BAÑUELOS</t>
  </si>
  <si>
    <t>2119.592</t>
  </si>
  <si>
    <t xml:space="preserve">  ALMA ANGELICA HERRERA LOZANO</t>
  </si>
  <si>
    <t>2119.594</t>
  </si>
  <si>
    <t xml:space="preserve">  MANTENIMIENTO Y DISTRIBUCION DE MAQUINARIA S DE RL</t>
  </si>
  <si>
    <t>5113.132.5.3</t>
  </si>
  <si>
    <t xml:space="preserve">      Desarrollo educativo PTC</t>
  </si>
  <si>
    <t>5113.132.5.4</t>
  </si>
  <si>
    <t xml:space="preserve">      Desarrollo Educativo  H/S/M</t>
  </si>
  <si>
    <t>5113.133.2</t>
  </si>
  <si>
    <t xml:space="preserve">    Vacaciones proporcionales Mtto. Industrial </t>
  </si>
  <si>
    <t>5113.133.2.2</t>
  </si>
  <si>
    <t xml:space="preserve">      Vac. propor.  Mtto. Industrial personal de apoyo</t>
  </si>
  <si>
    <t>5113.133.9</t>
  </si>
  <si>
    <t xml:space="preserve">    Vacaciones proporcionales Dirección Administrativa</t>
  </si>
  <si>
    <t>5113.133.9.2</t>
  </si>
  <si>
    <t xml:space="preserve">      Vac. proporcionales Dirección Adminis. pnal apoyo </t>
  </si>
  <si>
    <t>5113.133.10</t>
  </si>
  <si>
    <t xml:space="preserve">    Vac. proporcionales Servicios Administrativos</t>
  </si>
  <si>
    <t>5113.133.10.2</t>
  </si>
  <si>
    <t xml:space="preserve">      Vac. proporc.  Servicios Admnis. personal de apoyo</t>
  </si>
  <si>
    <t>5131.314.6</t>
  </si>
  <si>
    <t xml:space="preserve">    Telefonia tradicional Serv. Admvos.</t>
  </si>
  <si>
    <t>5134.347.6</t>
  </si>
  <si>
    <t xml:space="preserve">    Fletes y maniobras   Serv. Escolares</t>
  </si>
  <si>
    <t>5135.351.13</t>
  </si>
  <si>
    <t xml:space="preserve">    Conservacion y mtto, de inmuebles Planeación</t>
  </si>
  <si>
    <t>5137.371.7</t>
  </si>
  <si>
    <t xml:space="preserve">    Pasajes aéreos, Vinculación.</t>
  </si>
  <si>
    <t>5138.382.10</t>
  </si>
  <si>
    <t xml:space="preserve">    Gtos de orden social y cultural Serv. Admvos.</t>
  </si>
  <si>
    <t>5138.382.13</t>
  </si>
  <si>
    <t xml:space="preserve">    Gtos de orden social y cultural Planeacion</t>
  </si>
  <si>
    <t>5138.383.1</t>
  </si>
  <si>
    <t xml:space="preserve">    Congresos y convenciones Rectoria</t>
  </si>
  <si>
    <t>Balanza de Comprobación  al 31 de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</si>
</sst>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,000,000.00"/>
    <numFmt numFmtId="165" formatCode="000,000,00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8"/>
      <color indexed="8"/>
      <name val="Tahoma"/>
    </font>
    <font>
      <b/>
      <sz val="10"/>
      <color indexed="8"/>
      <name val="Tahoma"/>
      <family val="2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36">
    <xf numFmtId="0" fontId="0" fillId="0" borderId="0" xfId="0"/>
    <xf numFmtId="0" fontId="2" fillId="0" borderId="0" xfId="2"/>
    <xf numFmtId="0" fontId="3" fillId="0" borderId="0" xfId="2" applyFont="1" applyFill="1" applyAlignment="1" applyProtection="1">
      <alignment horizontal="left" vertical="top"/>
      <protection locked="0"/>
    </xf>
    <xf numFmtId="0" fontId="4" fillId="2" borderId="1" xfId="2" applyFont="1" applyFill="1" applyBorder="1" applyAlignment="1" applyProtection="1">
      <alignment horizontal="center" vertical="top"/>
      <protection locked="0"/>
    </xf>
    <xf numFmtId="4" fontId="5" fillId="2" borderId="1" xfId="0" applyNumberFormat="1" applyFont="1" applyFill="1" applyBorder="1"/>
    <xf numFmtId="0" fontId="4" fillId="2" borderId="4" xfId="0" applyFont="1" applyFill="1" applyBorder="1"/>
    <xf numFmtId="4" fontId="6" fillId="2" borderId="3" xfId="1" applyNumberFormat="1" applyFont="1" applyFill="1" applyBorder="1"/>
    <xf numFmtId="0" fontId="7" fillId="0" borderId="5" xfId="2" applyFont="1" applyFill="1" applyBorder="1" applyAlignment="1" applyProtection="1">
      <alignment horizontal="left" vertical="top"/>
      <protection locked="0"/>
    </xf>
    <xf numFmtId="4" fontId="7" fillId="0" borderId="5" xfId="2" applyNumberFormat="1" applyFont="1" applyFill="1" applyBorder="1" applyAlignment="1" applyProtection="1">
      <alignment horizontal="right" vertical="top"/>
      <protection locked="0"/>
    </xf>
    <xf numFmtId="0" fontId="7" fillId="0" borderId="6" xfId="2" applyFont="1" applyFill="1" applyBorder="1" applyAlignment="1" applyProtection="1">
      <alignment horizontal="left" vertical="top"/>
      <protection locked="0"/>
    </xf>
    <xf numFmtId="0" fontId="6" fillId="0" borderId="6" xfId="2" applyFont="1" applyFill="1" applyBorder="1" applyAlignment="1" applyProtection="1">
      <alignment horizontal="left" vertical="top"/>
      <protection locked="0"/>
    </xf>
    <xf numFmtId="4" fontId="6" fillId="0" borderId="6" xfId="1" applyNumberFormat="1" applyFont="1" applyFill="1" applyBorder="1" applyAlignment="1" applyProtection="1">
      <alignment horizontal="right" vertical="top"/>
      <protection locked="0"/>
    </xf>
    <xf numFmtId="4" fontId="6" fillId="0" borderId="6" xfId="2" applyNumberFormat="1" applyFont="1" applyFill="1" applyBorder="1" applyAlignment="1" applyProtection="1">
      <alignment horizontal="right" vertical="top"/>
      <protection locked="0"/>
    </xf>
    <xf numFmtId="4" fontId="10" fillId="0" borderId="6" xfId="1" applyNumberFormat="1" applyFont="1" applyBorder="1"/>
    <xf numFmtId="4" fontId="10" fillId="0" borderId="6" xfId="2" applyNumberFormat="1" applyFont="1" applyBorder="1"/>
    <xf numFmtId="4" fontId="7" fillId="0" borderId="6" xfId="2" applyNumberFormat="1" applyFont="1" applyFill="1" applyBorder="1" applyAlignment="1" applyProtection="1">
      <alignment horizontal="right" vertical="top"/>
      <protection locked="0"/>
    </xf>
    <xf numFmtId="0" fontId="7" fillId="0" borderId="7" xfId="2" applyFont="1" applyFill="1" applyBorder="1" applyAlignment="1" applyProtection="1">
      <alignment horizontal="left" vertical="top"/>
      <protection locked="0"/>
    </xf>
    <xf numFmtId="4" fontId="7" fillId="0" borderId="7" xfId="2" applyNumberFormat="1" applyFont="1" applyFill="1" applyBorder="1" applyAlignment="1" applyProtection="1">
      <alignment horizontal="right" vertical="top"/>
      <protection locked="0"/>
    </xf>
    <xf numFmtId="0" fontId="0" fillId="0" borderId="8" xfId="0" applyBorder="1"/>
    <xf numFmtId="0" fontId="12" fillId="0" borderId="0" xfId="3" applyFont="1" applyAlignment="1">
      <alignment horizontal="center"/>
    </xf>
    <xf numFmtId="43" fontId="12" fillId="0" borderId="0" xfId="1" applyFont="1" applyAlignment="1">
      <alignment horizontal="center"/>
    </xf>
    <xf numFmtId="165" fontId="3" fillId="0" borderId="9" xfId="2" applyNumberFormat="1" applyFont="1" applyFill="1" applyBorder="1" applyAlignment="1" applyProtection="1">
      <alignment horizontal="right" vertical="top"/>
      <protection locked="0"/>
    </xf>
    <xf numFmtId="164" fontId="3" fillId="0" borderId="9" xfId="2" applyNumberFormat="1" applyFont="1" applyFill="1" applyBorder="1" applyAlignment="1" applyProtection="1">
      <alignment horizontal="right" vertical="top"/>
      <protection locked="0"/>
    </xf>
    <xf numFmtId="0" fontId="2" fillId="0" borderId="0" xfId="2"/>
    <xf numFmtId="0" fontId="3" fillId="0" borderId="0" xfId="2" applyFont="1" applyFill="1" applyAlignment="1" applyProtection="1">
      <alignment horizontal="left" vertical="top"/>
      <protection locked="0"/>
    </xf>
    <xf numFmtId="0" fontId="4" fillId="2" borderId="1" xfId="0" applyFont="1" applyFill="1" applyBorder="1"/>
    <xf numFmtId="4" fontId="6" fillId="2" borderId="1" xfId="1" applyNumberFormat="1" applyFont="1" applyFill="1" applyBorder="1"/>
    <xf numFmtId="165" fontId="3" fillId="0" borderId="10" xfId="2" applyNumberFormat="1" applyFont="1" applyFill="1" applyBorder="1" applyAlignment="1" applyProtection="1">
      <alignment horizontal="right" vertical="top"/>
      <protection locked="0"/>
    </xf>
    <xf numFmtId="164" fontId="3" fillId="0" borderId="10" xfId="2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1" xfId="2" applyFont="1" applyFill="1" applyBorder="1" applyAlignment="1" applyProtection="1">
      <alignment horizontal="center" vertical="top"/>
      <protection locked="0"/>
    </xf>
  </cellXfs>
  <cellStyles count="4">
    <cellStyle name="Millares" xfId="1" builtinId="3"/>
    <cellStyle name="Normal" xfId="0" builtinId="0"/>
    <cellStyle name="Normal 2" xfId="2"/>
    <cellStyle name="Normal 6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103444</xdr:colOff>
      <xdr:row>0</xdr:row>
      <xdr:rowOff>133350</xdr:rowOff>
    </xdr:from>
    <xdr:to>
      <xdr:col>1</xdr:col>
      <xdr:colOff>552449</xdr:colOff>
      <xdr:row>3</xdr:row>
      <xdr:rowOff>87941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B58811B-7265-4B90-B11D-4127D2D9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4" y="133350"/>
          <a:ext cx="1211005" cy="564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103444</xdr:colOff>
      <xdr:row>0</xdr:row>
      <xdr:rowOff>133350</xdr:rowOff>
    </xdr:from>
    <xdr:to>
      <xdr:col>1</xdr:col>
      <xdr:colOff>552449</xdr:colOff>
      <xdr:row>3</xdr:row>
      <xdr:rowOff>87941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3B58811B-7265-4B90-B11D-4127D2D9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4" y="133350"/>
          <a:ext cx="1211005" cy="564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2"/>
  <sheetViews>
    <sheetView view="pageBreakPreview" topLeftCell="A889" zoomScale="85" zoomScaleNormal="115" zoomScaleSheetLayoutView="85" workbookViewId="0">
      <selection activeCell="A919" sqref="A919:H919"/>
    </sheetView>
  </sheetViews>
  <sheetFormatPr baseColWidth="10" defaultRowHeight="15" x14ac:dyDescent="0.25"/>
  <cols>
    <col min="2" max="2" width="43.42578125" bestFit="1" customWidth="1"/>
    <col min="3" max="3" width="15.42578125" bestFit="1" customWidth="1"/>
    <col min="4" max="4" width="16.7109375" bestFit="1" customWidth="1"/>
    <col min="5" max="6" width="14.140625" bestFit="1" customWidth="1"/>
    <col min="7" max="7" width="15.42578125" bestFit="1" customWidth="1"/>
    <col min="8" max="8" width="16.7109375" bestFit="1" customWidth="1"/>
  </cols>
  <sheetData>
    <row r="1" spans="1:8" ht="18" x14ac:dyDescent="0.25">
      <c r="A1" s="29" t="s">
        <v>1816</v>
      </c>
      <c r="B1" s="29"/>
      <c r="C1" s="29"/>
      <c r="D1" s="29"/>
      <c r="E1" s="29"/>
      <c r="F1" s="29"/>
      <c r="G1" s="29"/>
      <c r="H1" s="29"/>
    </row>
    <row r="2" spans="1:8" x14ac:dyDescent="0.25">
      <c r="A2" s="30" t="s">
        <v>1817</v>
      </c>
      <c r="B2" s="30"/>
      <c r="C2" s="30"/>
      <c r="D2" s="30"/>
      <c r="E2" s="30"/>
      <c r="F2" s="30"/>
      <c r="G2" s="30"/>
      <c r="H2" s="30"/>
    </row>
    <row r="3" spans="1:8" x14ac:dyDescent="0.25">
      <c r="A3" s="30" t="s">
        <v>1826</v>
      </c>
      <c r="B3" s="30"/>
      <c r="C3" s="30"/>
      <c r="D3" s="30"/>
      <c r="E3" s="30"/>
      <c r="F3" s="30"/>
      <c r="G3" s="30"/>
      <c r="H3" s="30"/>
    </row>
    <row r="6" spans="1:8" x14ac:dyDescent="0.25">
      <c r="A6" s="31" t="s">
        <v>3</v>
      </c>
      <c r="B6" s="33" t="s">
        <v>1814</v>
      </c>
      <c r="C6" s="35" t="s">
        <v>0</v>
      </c>
      <c r="D6" s="35"/>
      <c r="E6" s="35" t="s">
        <v>1</v>
      </c>
      <c r="F6" s="35"/>
      <c r="G6" s="35" t="s">
        <v>2</v>
      </c>
      <c r="H6" s="35"/>
    </row>
    <row r="7" spans="1:8" x14ac:dyDescent="0.25">
      <c r="A7" s="31"/>
      <c r="B7" s="33"/>
      <c r="C7" s="3" t="s">
        <v>4</v>
      </c>
      <c r="D7" s="3" t="s">
        <v>5</v>
      </c>
      <c r="E7" s="3" t="s">
        <v>6</v>
      </c>
      <c r="F7" s="3" t="s">
        <v>7</v>
      </c>
      <c r="G7" s="3" t="s">
        <v>4</v>
      </c>
      <c r="H7" s="3" t="s">
        <v>5</v>
      </c>
    </row>
    <row r="8" spans="1:8" x14ac:dyDescent="0.25">
      <c r="A8" s="31"/>
      <c r="B8" s="34"/>
      <c r="C8" s="4">
        <f>C9+C132</f>
        <v>144056520.57000002</v>
      </c>
      <c r="D8" s="4">
        <f>D9+D133</f>
        <v>0</v>
      </c>
      <c r="E8" s="4">
        <f>E9+E133</f>
        <v>3345077.63</v>
      </c>
      <c r="F8" s="4">
        <f>F9+F133</f>
        <v>4122704.84</v>
      </c>
      <c r="G8" s="4">
        <f>G9+G133</f>
        <v>24661868.32</v>
      </c>
      <c r="H8" s="4">
        <f>H9+H133</f>
        <v>0</v>
      </c>
    </row>
    <row r="9" spans="1:8" x14ac:dyDescent="0.25">
      <c r="A9" s="32"/>
      <c r="B9" s="5" t="s">
        <v>1815</v>
      </c>
      <c r="C9" s="6">
        <f>+C10+C14+C28+C33+C100+C102+C125+C127</f>
        <v>22922363.229999997</v>
      </c>
      <c r="D9" s="6">
        <f t="shared" ref="D9:H9" si="0">+D10+D14+D28+D33+D100+D102+D125+D127</f>
        <v>0</v>
      </c>
      <c r="E9" s="6">
        <f t="shared" si="0"/>
        <v>3345077.63</v>
      </c>
      <c r="F9" s="6">
        <f t="shared" si="0"/>
        <v>4122704.84</v>
      </c>
      <c r="G9" s="6">
        <f t="shared" si="0"/>
        <v>22144736.02</v>
      </c>
      <c r="H9" s="6">
        <f t="shared" si="0"/>
        <v>0</v>
      </c>
    </row>
    <row r="10" spans="1:8" x14ac:dyDescent="0.25">
      <c r="A10" s="7" t="s">
        <v>8</v>
      </c>
      <c r="B10" s="7" t="s">
        <v>9</v>
      </c>
      <c r="C10" s="8">
        <v>14000.3</v>
      </c>
      <c r="D10" s="8"/>
      <c r="E10" s="8">
        <v>0</v>
      </c>
      <c r="F10" s="8">
        <v>0</v>
      </c>
      <c r="G10" s="8">
        <v>14000.3</v>
      </c>
      <c r="H10" s="8"/>
    </row>
    <row r="11" spans="1:8" x14ac:dyDescent="0.25">
      <c r="A11" s="9" t="s">
        <v>10</v>
      </c>
      <c r="B11" s="9" t="s">
        <v>11</v>
      </c>
      <c r="C11" s="15">
        <v>14000.3</v>
      </c>
      <c r="D11" s="15"/>
      <c r="E11" s="15">
        <v>0</v>
      </c>
      <c r="F11" s="15">
        <v>0</v>
      </c>
      <c r="G11" s="15">
        <v>14000.3</v>
      </c>
      <c r="H11" s="15"/>
    </row>
    <row r="12" spans="1:8" x14ac:dyDescent="0.25">
      <c r="A12" s="9" t="s">
        <v>12</v>
      </c>
      <c r="B12" s="9" t="s">
        <v>13</v>
      </c>
      <c r="C12" s="15">
        <v>10000.01</v>
      </c>
      <c r="D12" s="15"/>
      <c r="E12" s="15">
        <v>0</v>
      </c>
      <c r="F12" s="15">
        <v>0</v>
      </c>
      <c r="G12" s="15">
        <v>10000.01</v>
      </c>
      <c r="H12" s="15"/>
    </row>
    <row r="13" spans="1:8" x14ac:dyDescent="0.25">
      <c r="A13" s="9" t="s">
        <v>14</v>
      </c>
      <c r="B13" s="9" t="s">
        <v>15</v>
      </c>
      <c r="C13" s="15">
        <v>4000.29</v>
      </c>
      <c r="D13" s="15"/>
      <c r="E13" s="15">
        <v>0</v>
      </c>
      <c r="F13" s="15">
        <v>0</v>
      </c>
      <c r="G13" s="15">
        <v>4000.29</v>
      </c>
      <c r="H13" s="15"/>
    </row>
    <row r="14" spans="1:8" x14ac:dyDescent="0.25">
      <c r="A14" s="9" t="s">
        <v>16</v>
      </c>
      <c r="B14" s="9" t="s">
        <v>17</v>
      </c>
      <c r="C14" s="15">
        <v>9839204.2599999998</v>
      </c>
      <c r="D14" s="15"/>
      <c r="E14" s="15">
        <v>1855098.74</v>
      </c>
      <c r="F14" s="15">
        <v>2323599.83</v>
      </c>
      <c r="G14" s="15">
        <v>9370703.1699999999</v>
      </c>
      <c r="H14" s="15"/>
    </row>
    <row r="15" spans="1:8" x14ac:dyDescent="0.25">
      <c r="A15" s="9" t="s">
        <v>18</v>
      </c>
      <c r="B15" s="9" t="s">
        <v>19</v>
      </c>
      <c r="C15" s="15">
        <v>9839204.2599999998</v>
      </c>
      <c r="D15" s="15"/>
      <c r="E15" s="15">
        <v>1855098.74</v>
      </c>
      <c r="F15" s="15">
        <v>2323599.83</v>
      </c>
      <c r="G15" s="15">
        <v>9370703.1699999999</v>
      </c>
      <c r="H15" s="15"/>
    </row>
    <row r="16" spans="1:8" x14ac:dyDescent="0.25">
      <c r="A16" s="9" t="s">
        <v>20</v>
      </c>
      <c r="B16" s="9" t="s">
        <v>21</v>
      </c>
      <c r="C16" s="15">
        <v>177773.52</v>
      </c>
      <c r="D16" s="15"/>
      <c r="E16" s="15">
        <v>70545.279999999999</v>
      </c>
      <c r="F16" s="15">
        <v>317366.07</v>
      </c>
      <c r="G16" s="15">
        <v>-69047.27</v>
      </c>
      <c r="H16" s="15"/>
    </row>
    <row r="17" spans="1:8" x14ac:dyDescent="0.25">
      <c r="A17" s="9" t="s">
        <v>22</v>
      </c>
      <c r="B17" s="9" t="s">
        <v>23</v>
      </c>
      <c r="C17" s="15">
        <v>-834.32</v>
      </c>
      <c r="D17" s="15"/>
      <c r="E17" s="15">
        <v>0</v>
      </c>
      <c r="F17" s="15">
        <v>0</v>
      </c>
      <c r="G17" s="15">
        <v>-834.32</v>
      </c>
      <c r="H17" s="15"/>
    </row>
    <row r="18" spans="1:8" x14ac:dyDescent="0.25">
      <c r="A18" s="9" t="s">
        <v>24</v>
      </c>
      <c r="B18" s="9" t="s">
        <v>25</v>
      </c>
      <c r="C18" s="15">
        <v>-9470.02</v>
      </c>
      <c r="D18" s="15"/>
      <c r="E18" s="15">
        <v>0</v>
      </c>
      <c r="F18" s="15">
        <v>0</v>
      </c>
      <c r="G18" s="15">
        <v>-9470.02</v>
      </c>
      <c r="H18" s="15"/>
    </row>
    <row r="19" spans="1:8" x14ac:dyDescent="0.25">
      <c r="A19" s="9" t="s">
        <v>26</v>
      </c>
      <c r="B19" s="9" t="s">
        <v>27</v>
      </c>
      <c r="C19" s="15">
        <v>5539805.4400000004</v>
      </c>
      <c r="D19" s="15"/>
      <c r="E19" s="15">
        <v>0</v>
      </c>
      <c r="F19" s="15">
        <v>0</v>
      </c>
      <c r="G19" s="15">
        <v>5539805.4400000004</v>
      </c>
      <c r="H19" s="15"/>
    </row>
    <row r="20" spans="1:8" x14ac:dyDescent="0.25">
      <c r="A20" s="9" t="s">
        <v>28</v>
      </c>
      <c r="B20" s="9" t="s">
        <v>29</v>
      </c>
      <c r="C20" s="15">
        <v>12000</v>
      </c>
      <c r="D20" s="15"/>
      <c r="E20" s="15">
        <v>0</v>
      </c>
      <c r="F20" s="15">
        <v>0</v>
      </c>
      <c r="G20" s="15">
        <v>12000</v>
      </c>
      <c r="H20" s="15"/>
    </row>
    <row r="21" spans="1:8" x14ac:dyDescent="0.25">
      <c r="A21" s="9" t="s">
        <v>30</v>
      </c>
      <c r="B21" s="9" t="s">
        <v>31</v>
      </c>
      <c r="C21" s="15">
        <v>15312.52</v>
      </c>
      <c r="D21" s="15"/>
      <c r="E21" s="15">
        <v>0</v>
      </c>
      <c r="F21" s="15">
        <v>0</v>
      </c>
      <c r="G21" s="15">
        <v>15312.52</v>
      </c>
      <c r="H21" s="15"/>
    </row>
    <row r="22" spans="1:8" x14ac:dyDescent="0.25">
      <c r="A22" s="9" t="s">
        <v>32</v>
      </c>
      <c r="B22" s="9" t="s">
        <v>33</v>
      </c>
      <c r="C22" s="15">
        <v>8085.34</v>
      </c>
      <c r="D22" s="15"/>
      <c r="E22" s="15">
        <v>0</v>
      </c>
      <c r="F22" s="15">
        <v>365.4</v>
      </c>
      <c r="G22" s="15">
        <v>7719.94</v>
      </c>
      <c r="H22" s="15"/>
    </row>
    <row r="23" spans="1:8" x14ac:dyDescent="0.25">
      <c r="A23" s="9" t="s">
        <v>34</v>
      </c>
      <c r="B23" s="9" t="s">
        <v>35</v>
      </c>
      <c r="C23" s="15">
        <v>579021.22</v>
      </c>
      <c r="D23" s="15"/>
      <c r="E23" s="15">
        <v>0</v>
      </c>
      <c r="F23" s="15">
        <v>74290.31</v>
      </c>
      <c r="G23" s="15">
        <v>504730.91</v>
      </c>
      <c r="H23" s="15"/>
    </row>
    <row r="24" spans="1:8" x14ac:dyDescent="0.25">
      <c r="A24" s="9" t="s">
        <v>36</v>
      </c>
      <c r="B24" s="9" t="s">
        <v>37</v>
      </c>
      <c r="C24" s="15">
        <v>555267.19999999995</v>
      </c>
      <c r="D24" s="15"/>
      <c r="E24" s="15">
        <v>258868.05</v>
      </c>
      <c r="F24" s="15">
        <v>644024.68000000005</v>
      </c>
      <c r="G24" s="15">
        <v>170110.57</v>
      </c>
      <c r="H24" s="15"/>
    </row>
    <row r="25" spans="1:8" x14ac:dyDescent="0.25">
      <c r="A25" s="9" t="s">
        <v>38</v>
      </c>
      <c r="B25" s="9" t="s">
        <v>39</v>
      </c>
      <c r="C25" s="15">
        <v>287243.37</v>
      </c>
      <c r="D25" s="15"/>
      <c r="E25" s="15">
        <v>1109018.75</v>
      </c>
      <c r="F25" s="15">
        <v>1287553.3700000001</v>
      </c>
      <c r="G25" s="15">
        <v>108708.75</v>
      </c>
      <c r="H25" s="15"/>
    </row>
    <row r="26" spans="1:8" x14ac:dyDescent="0.25">
      <c r="A26" s="9" t="s">
        <v>40</v>
      </c>
      <c r="B26" s="9" t="s">
        <v>41</v>
      </c>
      <c r="C26" s="15">
        <v>974999.99</v>
      </c>
      <c r="D26" s="15"/>
      <c r="E26" s="15">
        <v>416666.66</v>
      </c>
      <c r="F26" s="15">
        <v>0</v>
      </c>
      <c r="G26" s="15">
        <v>1391666.65</v>
      </c>
      <c r="H26" s="15"/>
    </row>
    <row r="27" spans="1:8" x14ac:dyDescent="0.25">
      <c r="A27" s="9" t="s">
        <v>42</v>
      </c>
      <c r="B27" s="9" t="s">
        <v>43</v>
      </c>
      <c r="C27" s="15">
        <v>1700000</v>
      </c>
      <c r="D27" s="15"/>
      <c r="E27" s="15">
        <v>0</v>
      </c>
      <c r="F27" s="15">
        <v>0</v>
      </c>
      <c r="G27" s="15">
        <v>1700000</v>
      </c>
      <c r="H27" s="15"/>
    </row>
    <row r="28" spans="1:8" x14ac:dyDescent="0.25">
      <c r="A28" s="9" t="s">
        <v>44</v>
      </c>
      <c r="B28" s="9" t="s">
        <v>45</v>
      </c>
      <c r="C28" s="15">
        <v>1598442.34</v>
      </c>
      <c r="D28" s="15"/>
      <c r="E28" s="15">
        <v>4276.91</v>
      </c>
      <c r="F28" s="15">
        <v>650014.1</v>
      </c>
      <c r="G28" s="15">
        <v>952705.15</v>
      </c>
      <c r="H28" s="15"/>
    </row>
    <row r="29" spans="1:8" x14ac:dyDescent="0.25">
      <c r="A29" s="9" t="s">
        <v>46</v>
      </c>
      <c r="B29" s="9" t="s">
        <v>47</v>
      </c>
      <c r="C29" s="15">
        <v>1598442.34</v>
      </c>
      <c r="D29" s="15"/>
      <c r="E29" s="15">
        <v>4276.91</v>
      </c>
      <c r="F29" s="15">
        <v>650014.1</v>
      </c>
      <c r="G29" s="15">
        <v>952705.15</v>
      </c>
      <c r="H29" s="15"/>
    </row>
    <row r="30" spans="1:8" x14ac:dyDescent="0.25">
      <c r="A30" s="9" t="s">
        <v>48</v>
      </c>
      <c r="B30" s="9" t="s">
        <v>49</v>
      </c>
      <c r="C30" s="15">
        <v>81.93</v>
      </c>
      <c r="D30" s="15"/>
      <c r="E30" s="15">
        <v>0.31</v>
      </c>
      <c r="F30" s="15">
        <v>0</v>
      </c>
      <c r="G30" s="15">
        <v>82.24</v>
      </c>
      <c r="H30" s="15"/>
    </row>
    <row r="31" spans="1:8" x14ac:dyDescent="0.25">
      <c r="A31" s="9" t="s">
        <v>50</v>
      </c>
      <c r="B31" s="9" t="s">
        <v>51</v>
      </c>
      <c r="C31" s="15">
        <v>40904.800000000003</v>
      </c>
      <c r="D31" s="15"/>
      <c r="E31" s="15">
        <v>148.28</v>
      </c>
      <c r="F31" s="15">
        <v>0</v>
      </c>
      <c r="G31" s="15">
        <v>41053.08</v>
      </c>
      <c r="H31" s="15"/>
    </row>
    <row r="32" spans="1:8" x14ac:dyDescent="0.25">
      <c r="A32" s="9" t="s">
        <v>52</v>
      </c>
      <c r="B32" s="9" t="s">
        <v>53</v>
      </c>
      <c r="C32" s="15">
        <v>1557455.61</v>
      </c>
      <c r="D32" s="15"/>
      <c r="E32" s="15">
        <v>4128.32</v>
      </c>
      <c r="F32" s="15">
        <v>650014.1</v>
      </c>
      <c r="G32" s="15">
        <v>911569.83</v>
      </c>
      <c r="H32" s="15"/>
    </row>
    <row r="33" spans="1:8" x14ac:dyDescent="0.25">
      <c r="A33" s="9" t="s">
        <v>58</v>
      </c>
      <c r="B33" s="9" t="s">
        <v>59</v>
      </c>
      <c r="C33" s="15">
        <v>6119402.75</v>
      </c>
      <c r="D33" s="15"/>
      <c r="E33" s="15">
        <v>1395331.67</v>
      </c>
      <c r="F33" s="15">
        <v>1149090.9099999999</v>
      </c>
      <c r="G33" s="15">
        <v>6365643.5099999998</v>
      </c>
      <c r="H33" s="15"/>
    </row>
    <row r="34" spans="1:8" x14ac:dyDescent="0.25">
      <c r="A34" s="9" t="s">
        <v>60</v>
      </c>
      <c r="B34" s="9" t="s">
        <v>61</v>
      </c>
      <c r="C34" s="15">
        <v>50747.93</v>
      </c>
      <c r="D34" s="15"/>
      <c r="E34" s="15">
        <v>13216</v>
      </c>
      <c r="F34" s="15">
        <v>15453.2</v>
      </c>
      <c r="G34" s="15">
        <v>48510.73</v>
      </c>
      <c r="H34" s="15"/>
    </row>
    <row r="35" spans="1:8" x14ac:dyDescent="0.25">
      <c r="A35" s="9" t="s">
        <v>62</v>
      </c>
      <c r="B35" s="9" t="s">
        <v>63</v>
      </c>
      <c r="C35" s="15">
        <v>701.03</v>
      </c>
      <c r="D35" s="15"/>
      <c r="E35" s="15">
        <v>0</v>
      </c>
      <c r="F35" s="15">
        <v>0</v>
      </c>
      <c r="G35" s="15">
        <v>701.03</v>
      </c>
      <c r="H35" s="15"/>
    </row>
    <row r="36" spans="1:8" x14ac:dyDescent="0.25">
      <c r="A36" s="9" t="s">
        <v>64</v>
      </c>
      <c r="B36" s="9" t="s">
        <v>65</v>
      </c>
      <c r="C36" s="15">
        <v>-526.65</v>
      </c>
      <c r="D36" s="15"/>
      <c r="E36" s="15">
        <v>0</v>
      </c>
      <c r="F36" s="15">
        <v>0</v>
      </c>
      <c r="G36" s="15">
        <v>-526.65</v>
      </c>
      <c r="H36" s="15"/>
    </row>
    <row r="37" spans="1:8" x14ac:dyDescent="0.25">
      <c r="A37" s="9" t="s">
        <v>66</v>
      </c>
      <c r="B37" s="9" t="s">
        <v>67</v>
      </c>
      <c r="C37" s="15">
        <v>-0.65</v>
      </c>
      <c r="D37" s="15"/>
      <c r="E37" s="15">
        <v>5988</v>
      </c>
      <c r="F37" s="15">
        <v>4983.66</v>
      </c>
      <c r="G37" s="15">
        <v>1003.69</v>
      </c>
      <c r="H37" s="15"/>
    </row>
    <row r="38" spans="1:8" x14ac:dyDescent="0.25">
      <c r="A38" s="9" t="s">
        <v>68</v>
      </c>
      <c r="B38" s="9" t="s">
        <v>69</v>
      </c>
      <c r="C38" s="15">
        <v>18847.2</v>
      </c>
      <c r="D38" s="15"/>
      <c r="E38" s="15">
        <v>200</v>
      </c>
      <c r="F38" s="15">
        <v>200</v>
      </c>
      <c r="G38" s="15">
        <v>18847.2</v>
      </c>
      <c r="H38" s="15"/>
    </row>
    <row r="39" spans="1:8" x14ac:dyDescent="0.25">
      <c r="A39" s="9" t="s">
        <v>70</v>
      </c>
      <c r="B39" s="9" t="s">
        <v>71</v>
      </c>
      <c r="C39" s="15">
        <v>463.34</v>
      </c>
      <c r="D39" s="15"/>
      <c r="E39" s="15">
        <v>200</v>
      </c>
      <c r="F39" s="15">
        <v>200</v>
      </c>
      <c r="G39" s="15">
        <v>463.34</v>
      </c>
      <c r="H39" s="15"/>
    </row>
    <row r="40" spans="1:8" x14ac:dyDescent="0.25">
      <c r="A40" s="9" t="s">
        <v>72</v>
      </c>
      <c r="B40" s="9" t="s">
        <v>73</v>
      </c>
      <c r="C40" s="15">
        <v>1645.25</v>
      </c>
      <c r="D40" s="15"/>
      <c r="E40" s="15">
        <v>0</v>
      </c>
      <c r="F40" s="15">
        <v>0</v>
      </c>
      <c r="G40" s="15">
        <v>1645.25</v>
      </c>
      <c r="H40" s="15"/>
    </row>
    <row r="41" spans="1:8" x14ac:dyDescent="0.25">
      <c r="A41" s="9" t="s">
        <v>74</v>
      </c>
      <c r="B41" s="9" t="s">
        <v>75</v>
      </c>
      <c r="C41" s="15">
        <v>1479.51</v>
      </c>
      <c r="D41" s="15"/>
      <c r="E41" s="15">
        <v>0</v>
      </c>
      <c r="F41" s="15">
        <v>0</v>
      </c>
      <c r="G41" s="15">
        <v>1479.51</v>
      </c>
      <c r="H41" s="15"/>
    </row>
    <row r="42" spans="1:8" x14ac:dyDescent="0.25">
      <c r="A42" s="9" t="s">
        <v>76</v>
      </c>
      <c r="B42" s="9" t="s">
        <v>77</v>
      </c>
      <c r="C42" s="15">
        <v>-73.5</v>
      </c>
      <c r="D42" s="15"/>
      <c r="E42" s="15">
        <v>0</v>
      </c>
      <c r="F42" s="15">
        <v>0</v>
      </c>
      <c r="G42" s="15">
        <v>-73.5</v>
      </c>
      <c r="H42" s="15"/>
    </row>
    <row r="43" spans="1:8" x14ac:dyDescent="0.25">
      <c r="A43" s="9" t="s">
        <v>78</v>
      </c>
      <c r="B43" s="9" t="s">
        <v>79</v>
      </c>
      <c r="C43" s="15">
        <v>-250</v>
      </c>
      <c r="D43" s="15"/>
      <c r="E43" s="15">
        <v>0</v>
      </c>
      <c r="F43" s="15">
        <v>0</v>
      </c>
      <c r="G43" s="15">
        <v>-250</v>
      </c>
      <c r="H43" s="15"/>
    </row>
    <row r="44" spans="1:8" x14ac:dyDescent="0.25">
      <c r="A44" s="9" t="s">
        <v>80</v>
      </c>
      <c r="B44" s="9" t="s">
        <v>81</v>
      </c>
      <c r="C44" s="15">
        <v>-0.5</v>
      </c>
      <c r="D44" s="15"/>
      <c r="E44" s="15">
        <v>0</v>
      </c>
      <c r="F44" s="15">
        <v>0</v>
      </c>
      <c r="G44" s="15">
        <v>-0.5</v>
      </c>
      <c r="H44" s="15"/>
    </row>
    <row r="45" spans="1:8" x14ac:dyDescent="0.25">
      <c r="A45" s="9" t="s">
        <v>82</v>
      </c>
      <c r="B45" s="9" t="s">
        <v>83</v>
      </c>
      <c r="C45" s="15">
        <v>-158.33000000000001</v>
      </c>
      <c r="D45" s="15"/>
      <c r="E45" s="15">
        <v>0</v>
      </c>
      <c r="F45" s="15">
        <v>0</v>
      </c>
      <c r="G45" s="15">
        <v>-158.33000000000001</v>
      </c>
      <c r="H45" s="15"/>
    </row>
    <row r="46" spans="1:8" x14ac:dyDescent="0.25">
      <c r="A46" s="9" t="s">
        <v>84</v>
      </c>
      <c r="B46" s="9" t="s">
        <v>85</v>
      </c>
      <c r="C46" s="15">
        <v>0</v>
      </c>
      <c r="D46" s="15"/>
      <c r="E46" s="15">
        <v>250</v>
      </c>
      <c r="F46" s="15">
        <v>250</v>
      </c>
      <c r="G46" s="15">
        <v>0</v>
      </c>
      <c r="H46" s="15"/>
    </row>
    <row r="47" spans="1:8" x14ac:dyDescent="0.25">
      <c r="A47" s="9" t="s">
        <v>86</v>
      </c>
      <c r="B47" s="9" t="s">
        <v>87</v>
      </c>
      <c r="C47" s="15">
        <v>-45.9</v>
      </c>
      <c r="D47" s="15"/>
      <c r="E47" s="15">
        <v>0</v>
      </c>
      <c r="F47" s="15">
        <v>0</v>
      </c>
      <c r="G47" s="15">
        <v>-45.9</v>
      </c>
      <c r="H47" s="15"/>
    </row>
    <row r="48" spans="1:8" x14ac:dyDescent="0.25">
      <c r="A48" s="9" t="s">
        <v>88</v>
      </c>
      <c r="B48" s="9" t="s">
        <v>89</v>
      </c>
      <c r="C48" s="15">
        <v>74</v>
      </c>
      <c r="D48" s="15"/>
      <c r="E48" s="15">
        <v>0</v>
      </c>
      <c r="F48" s="15">
        <v>0</v>
      </c>
      <c r="G48" s="15">
        <v>74</v>
      </c>
      <c r="H48" s="15"/>
    </row>
    <row r="49" spans="1:8" x14ac:dyDescent="0.25">
      <c r="A49" s="9" t="s">
        <v>90</v>
      </c>
      <c r="B49" s="9" t="s">
        <v>91</v>
      </c>
      <c r="C49" s="15">
        <v>366</v>
      </c>
      <c r="D49" s="15"/>
      <c r="E49" s="15">
        <v>0</v>
      </c>
      <c r="F49" s="15">
        <v>0</v>
      </c>
      <c r="G49" s="15">
        <v>366</v>
      </c>
      <c r="H49" s="15"/>
    </row>
    <row r="50" spans="1:8" x14ac:dyDescent="0.25">
      <c r="A50" s="9" t="s">
        <v>92</v>
      </c>
      <c r="B50" s="9" t="s">
        <v>93</v>
      </c>
      <c r="C50" s="15">
        <v>49.2</v>
      </c>
      <c r="D50" s="15"/>
      <c r="E50" s="15">
        <v>0</v>
      </c>
      <c r="F50" s="15">
        <v>0</v>
      </c>
      <c r="G50" s="15">
        <v>49.2</v>
      </c>
      <c r="H50" s="15"/>
    </row>
    <row r="51" spans="1:8" x14ac:dyDescent="0.25">
      <c r="A51" s="9" t="s">
        <v>94</v>
      </c>
      <c r="B51" s="9" t="s">
        <v>95</v>
      </c>
      <c r="C51" s="15">
        <v>501.48</v>
      </c>
      <c r="D51" s="15"/>
      <c r="E51" s="15">
        <v>0</v>
      </c>
      <c r="F51" s="15">
        <v>0</v>
      </c>
      <c r="G51" s="15">
        <v>501.48</v>
      </c>
      <c r="H51" s="15"/>
    </row>
    <row r="52" spans="1:8" x14ac:dyDescent="0.25">
      <c r="A52" s="9" t="s">
        <v>96</v>
      </c>
      <c r="B52" s="9" t="s">
        <v>97</v>
      </c>
      <c r="C52" s="15">
        <v>128.63</v>
      </c>
      <c r="D52" s="15"/>
      <c r="E52" s="15">
        <v>0</v>
      </c>
      <c r="F52" s="15">
        <v>0</v>
      </c>
      <c r="G52" s="15">
        <v>128.63</v>
      </c>
      <c r="H52" s="15"/>
    </row>
    <row r="53" spans="1:8" x14ac:dyDescent="0.25">
      <c r="A53" s="9" t="s">
        <v>98</v>
      </c>
      <c r="B53" s="9" t="s">
        <v>99</v>
      </c>
      <c r="C53" s="15">
        <v>5109.1499999999996</v>
      </c>
      <c r="D53" s="15"/>
      <c r="E53" s="15">
        <v>0</v>
      </c>
      <c r="F53" s="15">
        <v>0</v>
      </c>
      <c r="G53" s="15">
        <v>5109.1499999999996</v>
      </c>
      <c r="H53" s="15"/>
    </row>
    <row r="54" spans="1:8" x14ac:dyDescent="0.25">
      <c r="A54" s="9" t="s">
        <v>100</v>
      </c>
      <c r="B54" s="9" t="s">
        <v>101</v>
      </c>
      <c r="C54" s="15">
        <v>-417.52</v>
      </c>
      <c r="D54" s="15"/>
      <c r="E54" s="15">
        <v>700</v>
      </c>
      <c r="F54" s="15">
        <v>700</v>
      </c>
      <c r="G54" s="15">
        <v>-417.52</v>
      </c>
      <c r="H54" s="15"/>
    </row>
    <row r="55" spans="1:8" x14ac:dyDescent="0.25">
      <c r="A55" s="9" t="s">
        <v>102</v>
      </c>
      <c r="B55" s="9" t="s">
        <v>103</v>
      </c>
      <c r="C55" s="15">
        <v>484.24</v>
      </c>
      <c r="D55" s="15"/>
      <c r="E55" s="15">
        <v>0</v>
      </c>
      <c r="F55" s="15">
        <v>0</v>
      </c>
      <c r="G55" s="15">
        <v>484.24</v>
      </c>
      <c r="H55" s="15"/>
    </row>
    <row r="56" spans="1:8" x14ac:dyDescent="0.25">
      <c r="A56" s="9" t="s">
        <v>104</v>
      </c>
      <c r="B56" s="9" t="s">
        <v>105</v>
      </c>
      <c r="C56" s="15">
        <v>-0.8</v>
      </c>
      <c r="D56" s="15"/>
      <c r="E56" s="15">
        <v>750</v>
      </c>
      <c r="F56" s="15">
        <v>750</v>
      </c>
      <c r="G56" s="15">
        <v>-0.8</v>
      </c>
      <c r="H56" s="15"/>
    </row>
    <row r="57" spans="1:8" x14ac:dyDescent="0.25">
      <c r="A57" s="9" t="s">
        <v>106</v>
      </c>
      <c r="B57" s="9" t="s">
        <v>107</v>
      </c>
      <c r="C57" s="15">
        <v>225</v>
      </c>
      <c r="D57" s="15"/>
      <c r="E57" s="15">
        <v>0</v>
      </c>
      <c r="F57" s="15">
        <v>0</v>
      </c>
      <c r="G57" s="15">
        <v>225</v>
      </c>
      <c r="H57" s="15"/>
    </row>
    <row r="58" spans="1:8" x14ac:dyDescent="0.25">
      <c r="A58" s="9" t="s">
        <v>108</v>
      </c>
      <c r="B58" s="9" t="s">
        <v>109</v>
      </c>
      <c r="C58" s="15">
        <v>124.11</v>
      </c>
      <c r="D58" s="15"/>
      <c r="E58" s="15">
        <v>250</v>
      </c>
      <c r="F58" s="15">
        <v>250</v>
      </c>
      <c r="G58" s="15">
        <v>124.11</v>
      </c>
      <c r="H58" s="15"/>
    </row>
    <row r="59" spans="1:8" x14ac:dyDescent="0.25">
      <c r="A59" s="9" t="s">
        <v>110</v>
      </c>
      <c r="B59" s="9" t="s">
        <v>111</v>
      </c>
      <c r="C59" s="15">
        <v>27569.8</v>
      </c>
      <c r="D59" s="15"/>
      <c r="E59" s="15">
        <v>0</v>
      </c>
      <c r="F59" s="15">
        <v>0</v>
      </c>
      <c r="G59" s="15">
        <v>27569.8</v>
      </c>
      <c r="H59" s="15"/>
    </row>
    <row r="60" spans="1:8" x14ac:dyDescent="0.25">
      <c r="A60" s="9" t="s">
        <v>112</v>
      </c>
      <c r="B60" s="9" t="s">
        <v>113</v>
      </c>
      <c r="C60" s="15">
        <v>154.88999999999999</v>
      </c>
      <c r="D60" s="15"/>
      <c r="E60" s="15">
        <v>0</v>
      </c>
      <c r="F60" s="15">
        <v>0</v>
      </c>
      <c r="G60" s="15">
        <v>154.88999999999999</v>
      </c>
      <c r="H60" s="15"/>
    </row>
    <row r="61" spans="1:8" x14ac:dyDescent="0.25">
      <c r="A61" s="9" t="s">
        <v>114</v>
      </c>
      <c r="B61" s="9" t="s">
        <v>115</v>
      </c>
      <c r="C61" s="15">
        <v>-1500</v>
      </c>
      <c r="D61" s="15"/>
      <c r="E61" s="15">
        <v>0</v>
      </c>
      <c r="F61" s="15">
        <v>0</v>
      </c>
      <c r="G61" s="15">
        <v>-1500</v>
      </c>
      <c r="H61" s="15"/>
    </row>
    <row r="62" spans="1:8" x14ac:dyDescent="0.25">
      <c r="A62" s="9" t="s">
        <v>116</v>
      </c>
      <c r="B62" s="9" t="s">
        <v>117</v>
      </c>
      <c r="C62" s="15">
        <v>1899.8</v>
      </c>
      <c r="D62" s="15"/>
      <c r="E62" s="15">
        <v>0</v>
      </c>
      <c r="F62" s="15">
        <v>1900.08</v>
      </c>
      <c r="G62" s="15">
        <v>-0.28000000000000003</v>
      </c>
      <c r="H62" s="15"/>
    </row>
    <row r="63" spans="1:8" x14ac:dyDescent="0.25">
      <c r="A63" s="9" t="s">
        <v>118</v>
      </c>
      <c r="B63" s="9" t="s">
        <v>119</v>
      </c>
      <c r="C63" s="15">
        <v>-7706.31</v>
      </c>
      <c r="D63" s="15"/>
      <c r="E63" s="15">
        <v>0</v>
      </c>
      <c r="F63" s="15">
        <v>0</v>
      </c>
      <c r="G63" s="15">
        <v>-7706.31</v>
      </c>
      <c r="H63" s="15"/>
    </row>
    <row r="64" spans="1:8" x14ac:dyDescent="0.25">
      <c r="A64" s="9" t="s">
        <v>120</v>
      </c>
      <c r="B64" s="9" t="s">
        <v>121</v>
      </c>
      <c r="C64" s="15">
        <v>-282.57</v>
      </c>
      <c r="D64" s="15"/>
      <c r="E64" s="15">
        <v>0</v>
      </c>
      <c r="F64" s="15">
        <v>0</v>
      </c>
      <c r="G64" s="15">
        <v>-282.57</v>
      </c>
      <c r="H64" s="15"/>
    </row>
    <row r="65" spans="1:8" x14ac:dyDescent="0.25">
      <c r="A65" s="9" t="s">
        <v>122</v>
      </c>
      <c r="B65" s="9" t="s">
        <v>123</v>
      </c>
      <c r="C65" s="15">
        <v>-50</v>
      </c>
      <c r="D65" s="15"/>
      <c r="E65" s="15">
        <v>0</v>
      </c>
      <c r="F65" s="15">
        <v>0</v>
      </c>
      <c r="G65" s="15">
        <v>-50</v>
      </c>
      <c r="H65" s="15"/>
    </row>
    <row r="66" spans="1:8" x14ac:dyDescent="0.25">
      <c r="A66" s="9" t="s">
        <v>124</v>
      </c>
      <c r="B66" s="9" t="s">
        <v>125</v>
      </c>
      <c r="C66" s="15">
        <v>-915.1</v>
      </c>
      <c r="D66" s="15"/>
      <c r="E66" s="15">
        <v>0</v>
      </c>
      <c r="F66" s="15">
        <v>0</v>
      </c>
      <c r="G66" s="15">
        <v>-915.1</v>
      </c>
      <c r="H66" s="15"/>
    </row>
    <row r="67" spans="1:8" x14ac:dyDescent="0.25">
      <c r="A67" s="9" t="s">
        <v>126</v>
      </c>
      <c r="B67" s="9" t="s">
        <v>127</v>
      </c>
      <c r="C67" s="15">
        <v>-0.2</v>
      </c>
      <c r="D67" s="15"/>
      <c r="E67" s="15">
        <v>0</v>
      </c>
      <c r="F67" s="15">
        <v>0</v>
      </c>
      <c r="G67" s="15">
        <v>-0.2</v>
      </c>
      <c r="H67" s="15"/>
    </row>
    <row r="68" spans="1:8" x14ac:dyDescent="0.25">
      <c r="A68" s="9" t="s">
        <v>128</v>
      </c>
      <c r="B68" s="9" t="s">
        <v>129</v>
      </c>
      <c r="C68" s="15">
        <v>-18</v>
      </c>
      <c r="D68" s="15"/>
      <c r="E68" s="15">
        <v>0</v>
      </c>
      <c r="F68" s="15">
        <v>0</v>
      </c>
      <c r="G68" s="15">
        <v>-18</v>
      </c>
      <c r="H68" s="15"/>
    </row>
    <row r="69" spans="1:8" x14ac:dyDescent="0.25">
      <c r="A69" s="9" t="s">
        <v>130</v>
      </c>
      <c r="B69" s="9" t="s">
        <v>131</v>
      </c>
      <c r="C69" s="15">
        <v>105.08</v>
      </c>
      <c r="D69" s="15"/>
      <c r="E69" s="15">
        <v>400</v>
      </c>
      <c r="F69" s="15">
        <v>460.8</v>
      </c>
      <c r="G69" s="15">
        <v>44.28</v>
      </c>
      <c r="H69" s="15"/>
    </row>
    <row r="70" spans="1:8" x14ac:dyDescent="0.25">
      <c r="A70" s="9" t="s">
        <v>132</v>
      </c>
      <c r="B70" s="9" t="s">
        <v>133</v>
      </c>
      <c r="C70" s="15">
        <v>-189.64</v>
      </c>
      <c r="D70" s="15"/>
      <c r="E70" s="15">
        <v>0</v>
      </c>
      <c r="F70" s="15">
        <v>0</v>
      </c>
      <c r="G70" s="15">
        <v>-189.64</v>
      </c>
      <c r="H70" s="15"/>
    </row>
    <row r="71" spans="1:8" x14ac:dyDescent="0.25">
      <c r="A71" s="9" t="s">
        <v>134</v>
      </c>
      <c r="B71" s="9" t="s">
        <v>135</v>
      </c>
      <c r="C71" s="15">
        <v>1879.13</v>
      </c>
      <c r="D71" s="15"/>
      <c r="E71" s="15">
        <v>0</v>
      </c>
      <c r="F71" s="15">
        <v>1879.13</v>
      </c>
      <c r="G71" s="15">
        <v>0</v>
      </c>
      <c r="H71" s="15"/>
    </row>
    <row r="72" spans="1:8" x14ac:dyDescent="0.25">
      <c r="A72" s="9" t="s">
        <v>136</v>
      </c>
      <c r="B72" s="9" t="s">
        <v>137</v>
      </c>
      <c r="C72" s="15">
        <v>-169.82</v>
      </c>
      <c r="D72" s="15"/>
      <c r="E72" s="15">
        <v>0</v>
      </c>
      <c r="F72" s="15">
        <v>0</v>
      </c>
      <c r="G72" s="15">
        <v>-169.82</v>
      </c>
      <c r="H72" s="15"/>
    </row>
    <row r="73" spans="1:8" x14ac:dyDescent="0.25">
      <c r="A73" s="9" t="s">
        <v>138</v>
      </c>
      <c r="B73" s="9" t="s">
        <v>139</v>
      </c>
      <c r="C73" s="15">
        <v>-550.79999999999995</v>
      </c>
      <c r="D73" s="15"/>
      <c r="E73" s="15">
        <v>0</v>
      </c>
      <c r="F73" s="15">
        <v>0</v>
      </c>
      <c r="G73" s="15">
        <v>-550.79999999999995</v>
      </c>
      <c r="H73" s="15"/>
    </row>
    <row r="74" spans="1:8" x14ac:dyDescent="0.25">
      <c r="A74" s="9" t="s">
        <v>140</v>
      </c>
      <c r="B74" s="9" t="s">
        <v>141</v>
      </c>
      <c r="C74" s="15">
        <v>-100</v>
      </c>
      <c r="D74" s="15"/>
      <c r="E74" s="15">
        <v>0</v>
      </c>
      <c r="F74" s="15">
        <v>0</v>
      </c>
      <c r="G74" s="15">
        <v>-100</v>
      </c>
      <c r="H74" s="15"/>
    </row>
    <row r="75" spans="1:8" x14ac:dyDescent="0.25">
      <c r="A75" s="9" t="s">
        <v>142</v>
      </c>
      <c r="B75" s="9" t="s">
        <v>143</v>
      </c>
      <c r="C75" s="15">
        <v>1678.91</v>
      </c>
      <c r="D75" s="15"/>
      <c r="E75" s="15">
        <v>0</v>
      </c>
      <c r="F75" s="15">
        <v>0</v>
      </c>
      <c r="G75" s="15">
        <v>1678.91</v>
      </c>
      <c r="H75" s="15"/>
    </row>
    <row r="76" spans="1:8" x14ac:dyDescent="0.25">
      <c r="A76" s="9" t="s">
        <v>144</v>
      </c>
      <c r="B76" s="9" t="s">
        <v>145</v>
      </c>
      <c r="C76" s="15">
        <v>-49.41</v>
      </c>
      <c r="D76" s="15"/>
      <c r="E76" s="15">
        <v>0</v>
      </c>
      <c r="F76" s="15">
        <v>0</v>
      </c>
      <c r="G76" s="15">
        <v>-49.41</v>
      </c>
      <c r="H76" s="15"/>
    </row>
    <row r="77" spans="1:8" x14ac:dyDescent="0.25">
      <c r="A77" s="9" t="s">
        <v>146</v>
      </c>
      <c r="B77" s="9" t="s">
        <v>147</v>
      </c>
      <c r="C77" s="15">
        <v>207</v>
      </c>
      <c r="D77" s="15"/>
      <c r="E77" s="15">
        <v>0</v>
      </c>
      <c r="F77" s="15">
        <v>0</v>
      </c>
      <c r="G77" s="15">
        <v>207</v>
      </c>
      <c r="H77" s="15"/>
    </row>
    <row r="78" spans="1:8" x14ac:dyDescent="0.25">
      <c r="A78" s="9" t="s">
        <v>148</v>
      </c>
      <c r="B78" s="9" t="s">
        <v>149</v>
      </c>
      <c r="C78" s="15">
        <v>0</v>
      </c>
      <c r="D78" s="15"/>
      <c r="E78" s="15">
        <v>200</v>
      </c>
      <c r="F78" s="15">
        <v>200</v>
      </c>
      <c r="G78" s="15">
        <v>0</v>
      </c>
      <c r="H78" s="15"/>
    </row>
    <row r="79" spans="1:8" x14ac:dyDescent="0.25">
      <c r="A79" s="9" t="s">
        <v>150</v>
      </c>
      <c r="B79" s="9" t="s">
        <v>151</v>
      </c>
      <c r="C79" s="15">
        <v>61.62</v>
      </c>
      <c r="D79" s="15"/>
      <c r="E79" s="15">
        <v>0</v>
      </c>
      <c r="F79" s="15">
        <v>0.04</v>
      </c>
      <c r="G79" s="15">
        <v>61.58</v>
      </c>
      <c r="H79" s="15"/>
    </row>
    <row r="80" spans="1:8" x14ac:dyDescent="0.25">
      <c r="A80" s="9" t="s">
        <v>152</v>
      </c>
      <c r="B80" s="9" t="s">
        <v>153</v>
      </c>
      <c r="C80" s="15">
        <v>0</v>
      </c>
      <c r="D80" s="15"/>
      <c r="E80" s="15">
        <v>600</v>
      </c>
      <c r="F80" s="15">
        <v>600.5</v>
      </c>
      <c r="G80" s="15">
        <v>-0.5</v>
      </c>
      <c r="H80" s="15"/>
    </row>
    <row r="81" spans="1:8" x14ac:dyDescent="0.25">
      <c r="A81" s="9" t="s">
        <v>154</v>
      </c>
      <c r="B81" s="9" t="s">
        <v>155</v>
      </c>
      <c r="C81" s="15">
        <v>-0.74</v>
      </c>
      <c r="D81" s="15"/>
      <c r="E81" s="15">
        <v>0</v>
      </c>
      <c r="F81" s="15">
        <v>0</v>
      </c>
      <c r="G81" s="15">
        <v>-0.74</v>
      </c>
      <c r="H81" s="15"/>
    </row>
    <row r="82" spans="1:8" x14ac:dyDescent="0.25">
      <c r="A82" s="9" t="s">
        <v>156</v>
      </c>
      <c r="B82" s="9" t="s">
        <v>157</v>
      </c>
      <c r="C82" s="15">
        <v>0</v>
      </c>
      <c r="D82" s="15"/>
      <c r="E82" s="15">
        <v>3278</v>
      </c>
      <c r="F82" s="15">
        <v>2678.99</v>
      </c>
      <c r="G82" s="15">
        <v>599.01</v>
      </c>
      <c r="H82" s="15"/>
    </row>
    <row r="83" spans="1:8" x14ac:dyDescent="0.25">
      <c r="A83" s="9" t="s">
        <v>158</v>
      </c>
      <c r="B83" s="9" t="s">
        <v>159</v>
      </c>
      <c r="C83" s="15">
        <v>0</v>
      </c>
      <c r="D83" s="15"/>
      <c r="E83" s="15">
        <v>400</v>
      </c>
      <c r="F83" s="15">
        <v>400</v>
      </c>
      <c r="G83" s="15">
        <v>0</v>
      </c>
      <c r="H83" s="15"/>
    </row>
    <row r="84" spans="1:8" x14ac:dyDescent="0.25">
      <c r="A84" s="9" t="s">
        <v>160</v>
      </c>
      <c r="B84" s="9" t="s">
        <v>161</v>
      </c>
      <c r="C84" s="15">
        <v>6068654.8200000003</v>
      </c>
      <c r="D84" s="15"/>
      <c r="E84" s="15">
        <v>1382115.67</v>
      </c>
      <c r="F84" s="15">
        <v>1133637.71</v>
      </c>
      <c r="G84" s="15">
        <v>6317132.7800000003</v>
      </c>
      <c r="H84" s="15"/>
    </row>
    <row r="85" spans="1:8" x14ac:dyDescent="0.25">
      <c r="A85" s="9" t="s">
        <v>162</v>
      </c>
      <c r="B85" s="9" t="s">
        <v>163</v>
      </c>
      <c r="C85" s="15">
        <v>-1213.83</v>
      </c>
      <c r="D85" s="15"/>
      <c r="E85" s="15">
        <v>0</v>
      </c>
      <c r="F85" s="15">
        <v>175</v>
      </c>
      <c r="G85" s="15">
        <v>-1388.83</v>
      </c>
      <c r="H85" s="15"/>
    </row>
    <row r="86" spans="1:8" x14ac:dyDescent="0.25">
      <c r="A86" s="9" t="s">
        <v>164</v>
      </c>
      <c r="B86" s="9" t="s">
        <v>165</v>
      </c>
      <c r="C86" s="15">
        <v>363</v>
      </c>
      <c r="D86" s="15"/>
      <c r="E86" s="15">
        <v>0</v>
      </c>
      <c r="F86" s="15">
        <v>0</v>
      </c>
      <c r="G86" s="15">
        <v>363</v>
      </c>
      <c r="H86" s="15"/>
    </row>
    <row r="87" spans="1:8" x14ac:dyDescent="0.25">
      <c r="A87" s="9" t="s">
        <v>166</v>
      </c>
      <c r="B87" s="9" t="s">
        <v>167</v>
      </c>
      <c r="C87" s="15">
        <v>273.44</v>
      </c>
      <c r="D87" s="15"/>
      <c r="E87" s="15">
        <v>0</v>
      </c>
      <c r="F87" s="15">
        <v>0</v>
      </c>
      <c r="G87" s="15">
        <v>273.44</v>
      </c>
      <c r="H87" s="15"/>
    </row>
    <row r="88" spans="1:8" x14ac:dyDescent="0.25">
      <c r="A88" s="9" t="s">
        <v>168</v>
      </c>
      <c r="B88" s="9" t="s">
        <v>169</v>
      </c>
      <c r="C88" s="15">
        <v>353</v>
      </c>
      <c r="D88" s="15"/>
      <c r="E88" s="15">
        <v>0</v>
      </c>
      <c r="F88" s="15">
        <v>0</v>
      </c>
      <c r="G88" s="15">
        <v>353</v>
      </c>
      <c r="H88" s="15"/>
    </row>
    <row r="89" spans="1:8" x14ac:dyDescent="0.25">
      <c r="A89" s="9" t="s">
        <v>170</v>
      </c>
      <c r="B89" s="9" t="s">
        <v>171</v>
      </c>
      <c r="C89" s="15">
        <v>665</v>
      </c>
      <c r="D89" s="15"/>
      <c r="E89" s="15">
        <v>0</v>
      </c>
      <c r="F89" s="15">
        <v>0</v>
      </c>
      <c r="G89" s="15">
        <v>665</v>
      </c>
      <c r="H89" s="15"/>
    </row>
    <row r="90" spans="1:8" x14ac:dyDescent="0.25">
      <c r="A90" s="9" t="s">
        <v>172</v>
      </c>
      <c r="B90" s="9" t="s">
        <v>173</v>
      </c>
      <c r="C90" s="15">
        <v>1500</v>
      </c>
      <c r="D90" s="15"/>
      <c r="E90" s="15">
        <v>0</v>
      </c>
      <c r="F90" s="15">
        <v>0</v>
      </c>
      <c r="G90" s="15">
        <v>1500</v>
      </c>
      <c r="H90" s="15"/>
    </row>
    <row r="91" spans="1:8" x14ac:dyDescent="0.25">
      <c r="A91" s="9" t="s">
        <v>174</v>
      </c>
      <c r="B91" s="9" t="s">
        <v>175</v>
      </c>
      <c r="C91" s="15">
        <v>1600</v>
      </c>
      <c r="D91" s="15"/>
      <c r="E91" s="15">
        <v>0</v>
      </c>
      <c r="F91" s="15">
        <v>0</v>
      </c>
      <c r="G91" s="15">
        <v>1600</v>
      </c>
      <c r="H91" s="15"/>
    </row>
    <row r="92" spans="1:8" x14ac:dyDescent="0.25">
      <c r="A92" s="9" t="s">
        <v>176</v>
      </c>
      <c r="B92" s="9" t="s">
        <v>177</v>
      </c>
      <c r="C92" s="15">
        <v>387407</v>
      </c>
      <c r="D92" s="15"/>
      <c r="E92" s="15">
        <v>1379315.67</v>
      </c>
      <c r="F92" s="15">
        <v>1130662.71</v>
      </c>
      <c r="G92" s="15">
        <v>636059.96</v>
      </c>
      <c r="H92" s="15"/>
    </row>
    <row r="93" spans="1:8" x14ac:dyDescent="0.25">
      <c r="A93" s="9" t="s">
        <v>178</v>
      </c>
      <c r="B93" s="9" t="s">
        <v>179</v>
      </c>
      <c r="C93" s="15">
        <v>3998527.71</v>
      </c>
      <c r="D93" s="15"/>
      <c r="E93" s="15">
        <v>0</v>
      </c>
      <c r="F93" s="15">
        <v>0</v>
      </c>
      <c r="G93" s="15">
        <v>3998527.71</v>
      </c>
      <c r="H93" s="15"/>
    </row>
    <row r="94" spans="1:8" x14ac:dyDescent="0.25">
      <c r="A94" s="9" t="s">
        <v>180</v>
      </c>
      <c r="B94" s="9" t="s">
        <v>181</v>
      </c>
      <c r="C94" s="15">
        <v>725</v>
      </c>
      <c r="D94" s="15"/>
      <c r="E94" s="15">
        <v>0</v>
      </c>
      <c r="F94" s="15">
        <v>0</v>
      </c>
      <c r="G94" s="15">
        <v>725</v>
      </c>
      <c r="H94" s="15"/>
    </row>
    <row r="95" spans="1:8" x14ac:dyDescent="0.25">
      <c r="A95" s="9" t="s">
        <v>182</v>
      </c>
      <c r="B95" s="9" t="s">
        <v>183</v>
      </c>
      <c r="C95" s="15">
        <v>862770.8</v>
      </c>
      <c r="D95" s="15"/>
      <c r="E95" s="15">
        <v>0</v>
      </c>
      <c r="F95" s="15">
        <v>0</v>
      </c>
      <c r="G95" s="15">
        <v>862770.8</v>
      </c>
      <c r="H95" s="15"/>
    </row>
    <row r="96" spans="1:8" x14ac:dyDescent="0.25">
      <c r="A96" s="9" t="s">
        <v>184</v>
      </c>
      <c r="B96" s="9" t="s">
        <v>185</v>
      </c>
      <c r="C96" s="15">
        <v>172481.13</v>
      </c>
      <c r="D96" s="15"/>
      <c r="E96" s="15">
        <v>0</v>
      </c>
      <c r="F96" s="15">
        <v>0</v>
      </c>
      <c r="G96" s="15">
        <v>172481.13</v>
      </c>
      <c r="H96" s="15"/>
    </row>
    <row r="97" spans="1:8" x14ac:dyDescent="0.25">
      <c r="A97" s="9" t="s">
        <v>186</v>
      </c>
      <c r="B97" s="9" t="s">
        <v>187</v>
      </c>
      <c r="C97" s="15">
        <v>4950</v>
      </c>
      <c r="D97" s="15"/>
      <c r="E97" s="15">
        <v>0</v>
      </c>
      <c r="F97" s="15">
        <v>0</v>
      </c>
      <c r="G97" s="15">
        <v>4950</v>
      </c>
      <c r="H97" s="15"/>
    </row>
    <row r="98" spans="1:8" x14ac:dyDescent="0.25">
      <c r="A98" s="9" t="s">
        <v>188</v>
      </c>
      <c r="B98" s="9" t="s">
        <v>189</v>
      </c>
      <c r="C98" s="15">
        <v>638252.56999999995</v>
      </c>
      <c r="D98" s="15"/>
      <c r="E98" s="15">
        <v>0</v>
      </c>
      <c r="F98" s="15">
        <v>0</v>
      </c>
      <c r="G98" s="15">
        <v>638252.56999999995</v>
      </c>
      <c r="H98" s="15"/>
    </row>
    <row r="99" spans="1:8" x14ac:dyDescent="0.25">
      <c r="A99" s="9" t="s">
        <v>190</v>
      </c>
      <c r="B99" s="9" t="s">
        <v>191</v>
      </c>
      <c r="C99" s="15">
        <v>0</v>
      </c>
      <c r="D99" s="15"/>
      <c r="E99" s="15">
        <v>2800</v>
      </c>
      <c r="F99" s="15">
        <v>2800</v>
      </c>
      <c r="G99" s="15">
        <v>0</v>
      </c>
      <c r="H99" s="15"/>
    </row>
    <row r="100" spans="1:8" x14ac:dyDescent="0.25">
      <c r="A100" s="9" t="s">
        <v>192</v>
      </c>
      <c r="B100" s="9" t="s">
        <v>193</v>
      </c>
      <c r="C100" s="15">
        <v>150000.01</v>
      </c>
      <c r="D100" s="15"/>
      <c r="E100" s="15">
        <v>0</v>
      </c>
      <c r="F100" s="15">
        <v>0</v>
      </c>
      <c r="G100" s="15">
        <v>150000.01</v>
      </c>
      <c r="H100" s="15"/>
    </row>
    <row r="101" spans="1:8" x14ac:dyDescent="0.25">
      <c r="A101" s="9" t="s">
        <v>194</v>
      </c>
      <c r="B101" s="9" t="s">
        <v>195</v>
      </c>
      <c r="C101" s="15">
        <v>150000.01</v>
      </c>
      <c r="D101" s="15"/>
      <c r="E101" s="15">
        <v>0</v>
      </c>
      <c r="F101" s="15">
        <v>0</v>
      </c>
      <c r="G101" s="15">
        <v>150000.01</v>
      </c>
      <c r="H101" s="15"/>
    </row>
    <row r="102" spans="1:8" x14ac:dyDescent="0.25">
      <c r="A102" s="9" t="s">
        <v>196</v>
      </c>
      <c r="B102" s="9" t="s">
        <v>197</v>
      </c>
      <c r="C102" s="15">
        <v>2834782.52</v>
      </c>
      <c r="D102" s="15"/>
      <c r="E102" s="15">
        <v>16080</v>
      </c>
      <c r="F102" s="15">
        <v>0</v>
      </c>
      <c r="G102" s="15">
        <v>2850862.52</v>
      </c>
      <c r="H102" s="15"/>
    </row>
    <row r="103" spans="1:8" x14ac:dyDescent="0.25">
      <c r="A103" s="9" t="s">
        <v>198</v>
      </c>
      <c r="B103" s="9" t="s">
        <v>199</v>
      </c>
      <c r="C103" s="15">
        <v>6380</v>
      </c>
      <c r="D103" s="15"/>
      <c r="E103" s="15">
        <v>0</v>
      </c>
      <c r="F103" s="15">
        <v>0</v>
      </c>
      <c r="G103" s="15">
        <v>6380</v>
      </c>
      <c r="H103" s="15"/>
    </row>
    <row r="104" spans="1:8" x14ac:dyDescent="0.25">
      <c r="A104" s="9" t="s">
        <v>200</v>
      </c>
      <c r="B104" s="9" t="s">
        <v>201</v>
      </c>
      <c r="C104" s="15">
        <v>600</v>
      </c>
      <c r="D104" s="15"/>
      <c r="E104" s="15">
        <v>0</v>
      </c>
      <c r="F104" s="15">
        <v>0</v>
      </c>
      <c r="G104" s="15">
        <v>600</v>
      </c>
      <c r="H104" s="15"/>
    </row>
    <row r="105" spans="1:8" x14ac:dyDescent="0.25">
      <c r="A105" s="9" t="s">
        <v>202</v>
      </c>
      <c r="B105" s="9" t="s">
        <v>203</v>
      </c>
      <c r="C105" s="15">
        <v>-400</v>
      </c>
      <c r="D105" s="15"/>
      <c r="E105" s="15">
        <v>0</v>
      </c>
      <c r="F105" s="15">
        <v>0</v>
      </c>
      <c r="G105" s="15">
        <v>-400</v>
      </c>
      <c r="H105" s="15"/>
    </row>
    <row r="106" spans="1:8" x14ac:dyDescent="0.25">
      <c r="A106" s="9" t="s">
        <v>204</v>
      </c>
      <c r="B106" s="9" t="s">
        <v>205</v>
      </c>
      <c r="C106" s="15">
        <v>-300</v>
      </c>
      <c r="D106" s="15"/>
      <c r="E106" s="15">
        <v>0</v>
      </c>
      <c r="F106" s="15">
        <v>0</v>
      </c>
      <c r="G106" s="15">
        <v>-300</v>
      </c>
      <c r="H106" s="15"/>
    </row>
    <row r="107" spans="1:8" x14ac:dyDescent="0.25">
      <c r="A107" s="9" t="s">
        <v>206</v>
      </c>
      <c r="B107" s="9" t="s">
        <v>207</v>
      </c>
      <c r="C107" s="15">
        <v>4899</v>
      </c>
      <c r="D107" s="15"/>
      <c r="E107" s="15">
        <v>0</v>
      </c>
      <c r="F107" s="15">
        <v>0</v>
      </c>
      <c r="G107" s="15">
        <v>4899</v>
      </c>
      <c r="H107" s="15"/>
    </row>
    <row r="108" spans="1:8" x14ac:dyDescent="0.25">
      <c r="A108" s="9" t="s">
        <v>208</v>
      </c>
      <c r="B108" s="9" t="s">
        <v>209</v>
      </c>
      <c r="C108" s="15">
        <v>688.36</v>
      </c>
      <c r="D108" s="15"/>
      <c r="E108" s="15">
        <v>0</v>
      </c>
      <c r="F108" s="15">
        <v>0</v>
      </c>
      <c r="G108" s="15">
        <v>688.36</v>
      </c>
      <c r="H108" s="15"/>
    </row>
    <row r="109" spans="1:8" x14ac:dyDescent="0.25">
      <c r="A109" s="9" t="s">
        <v>210</v>
      </c>
      <c r="B109" s="9" t="s">
        <v>211</v>
      </c>
      <c r="C109" s="15">
        <v>6117</v>
      </c>
      <c r="D109" s="15"/>
      <c r="E109" s="15">
        <v>0</v>
      </c>
      <c r="F109" s="15">
        <v>0</v>
      </c>
      <c r="G109" s="15">
        <v>6117</v>
      </c>
      <c r="H109" s="15"/>
    </row>
    <row r="110" spans="1:8" x14ac:dyDescent="0.25">
      <c r="A110" s="9" t="s">
        <v>212</v>
      </c>
      <c r="B110" s="9" t="s">
        <v>213</v>
      </c>
      <c r="C110" s="15">
        <v>300</v>
      </c>
      <c r="D110" s="15"/>
      <c r="E110" s="15">
        <v>0</v>
      </c>
      <c r="F110" s="15">
        <v>0</v>
      </c>
      <c r="G110" s="15">
        <v>300</v>
      </c>
      <c r="H110" s="15"/>
    </row>
    <row r="111" spans="1:8" x14ac:dyDescent="0.25">
      <c r="A111" s="9" t="s">
        <v>214</v>
      </c>
      <c r="B111" s="9" t="s">
        <v>215</v>
      </c>
      <c r="C111" s="15">
        <v>8041.92</v>
      </c>
      <c r="D111" s="15"/>
      <c r="E111" s="15">
        <v>0</v>
      </c>
      <c r="F111" s="15">
        <v>0</v>
      </c>
      <c r="G111" s="15">
        <v>8041.92</v>
      </c>
      <c r="H111" s="15"/>
    </row>
    <row r="112" spans="1:8" x14ac:dyDescent="0.25">
      <c r="A112" s="9" t="s">
        <v>216</v>
      </c>
      <c r="B112" s="9" t="s">
        <v>217</v>
      </c>
      <c r="C112" s="15">
        <v>13326.96</v>
      </c>
      <c r="D112" s="15"/>
      <c r="E112" s="15">
        <v>0</v>
      </c>
      <c r="F112" s="15">
        <v>0</v>
      </c>
      <c r="G112" s="15">
        <v>13326.96</v>
      </c>
      <c r="H112" s="15"/>
    </row>
    <row r="113" spans="1:8" x14ac:dyDescent="0.25">
      <c r="A113" s="9" t="s">
        <v>218</v>
      </c>
      <c r="B113" s="9" t="s">
        <v>219</v>
      </c>
      <c r="C113" s="15">
        <v>8363.6</v>
      </c>
      <c r="D113" s="15"/>
      <c r="E113" s="15">
        <v>0</v>
      </c>
      <c r="F113" s="15">
        <v>0</v>
      </c>
      <c r="G113" s="15">
        <v>8363.6</v>
      </c>
      <c r="H113" s="15"/>
    </row>
    <row r="114" spans="1:8" x14ac:dyDescent="0.25">
      <c r="A114" s="9" t="s">
        <v>220</v>
      </c>
      <c r="B114" s="9" t="s">
        <v>221</v>
      </c>
      <c r="C114" s="15">
        <v>812</v>
      </c>
      <c r="D114" s="15"/>
      <c r="E114" s="15">
        <v>0</v>
      </c>
      <c r="F114" s="15">
        <v>0</v>
      </c>
      <c r="G114" s="15">
        <v>812</v>
      </c>
      <c r="H114" s="15"/>
    </row>
    <row r="115" spans="1:8" x14ac:dyDescent="0.25">
      <c r="A115" s="9" t="s">
        <v>222</v>
      </c>
      <c r="B115" s="9" t="s">
        <v>223</v>
      </c>
      <c r="C115" s="15">
        <v>8066.71</v>
      </c>
      <c r="D115" s="15"/>
      <c r="E115" s="15">
        <v>0</v>
      </c>
      <c r="F115" s="15">
        <v>0</v>
      </c>
      <c r="G115" s="15">
        <v>8066.71</v>
      </c>
      <c r="H115" s="15"/>
    </row>
    <row r="116" spans="1:8" x14ac:dyDescent="0.25">
      <c r="A116" s="9" t="s">
        <v>224</v>
      </c>
      <c r="B116" s="9" t="s">
        <v>225</v>
      </c>
      <c r="C116" s="15">
        <v>6400</v>
      </c>
      <c r="D116" s="15"/>
      <c r="E116" s="15">
        <v>0</v>
      </c>
      <c r="F116" s="15">
        <v>0</v>
      </c>
      <c r="G116" s="15">
        <v>6400</v>
      </c>
      <c r="H116" s="15"/>
    </row>
    <row r="117" spans="1:8" x14ac:dyDescent="0.25">
      <c r="A117" s="9" t="s">
        <v>226</v>
      </c>
      <c r="B117" s="9" t="s">
        <v>227</v>
      </c>
      <c r="C117" s="15">
        <v>18180</v>
      </c>
      <c r="D117" s="15"/>
      <c r="E117" s="15">
        <v>0</v>
      </c>
      <c r="F117" s="15">
        <v>0</v>
      </c>
      <c r="G117" s="15">
        <v>18180</v>
      </c>
      <c r="H117" s="15"/>
    </row>
    <row r="118" spans="1:8" x14ac:dyDescent="0.25">
      <c r="A118" s="9" t="s">
        <v>228</v>
      </c>
      <c r="B118" s="9" t="s">
        <v>229</v>
      </c>
      <c r="C118" s="15">
        <v>5820</v>
      </c>
      <c r="D118" s="15"/>
      <c r="E118" s="15">
        <v>0</v>
      </c>
      <c r="F118" s="15">
        <v>0</v>
      </c>
      <c r="G118" s="15">
        <v>5820</v>
      </c>
      <c r="H118" s="15"/>
    </row>
    <row r="119" spans="1:8" x14ac:dyDescent="0.25">
      <c r="A119" s="9" t="s">
        <v>230</v>
      </c>
      <c r="B119" s="9" t="s">
        <v>231</v>
      </c>
      <c r="C119" s="15">
        <v>2858.61</v>
      </c>
      <c r="D119" s="15"/>
      <c r="E119" s="15">
        <v>0</v>
      </c>
      <c r="F119" s="15">
        <v>0</v>
      </c>
      <c r="G119" s="15">
        <v>2858.61</v>
      </c>
      <c r="H119" s="15"/>
    </row>
    <row r="120" spans="1:8" x14ac:dyDescent="0.25">
      <c r="A120" s="9" t="s">
        <v>232</v>
      </c>
      <c r="B120" s="9" t="s">
        <v>233</v>
      </c>
      <c r="C120" s="15">
        <v>2026709.04</v>
      </c>
      <c r="D120" s="15"/>
      <c r="E120" s="15">
        <v>0</v>
      </c>
      <c r="F120" s="15">
        <v>0</v>
      </c>
      <c r="G120" s="15">
        <v>2026709.04</v>
      </c>
      <c r="H120" s="15"/>
    </row>
    <row r="121" spans="1:8" x14ac:dyDescent="0.25">
      <c r="A121" s="9" t="s">
        <v>234</v>
      </c>
      <c r="B121" s="9" t="s">
        <v>235</v>
      </c>
      <c r="C121" s="15">
        <v>124407.01</v>
      </c>
      <c r="D121" s="15"/>
      <c r="E121" s="15">
        <v>0</v>
      </c>
      <c r="F121" s="15">
        <v>0</v>
      </c>
      <c r="G121" s="15">
        <v>124407.01</v>
      </c>
      <c r="H121" s="15"/>
    </row>
    <row r="122" spans="1:8" x14ac:dyDescent="0.25">
      <c r="A122" s="9" t="s">
        <v>236</v>
      </c>
      <c r="B122" s="9" t="s">
        <v>237</v>
      </c>
      <c r="C122" s="15">
        <v>223388.16</v>
      </c>
      <c r="D122" s="15"/>
      <c r="E122" s="15">
        <v>0</v>
      </c>
      <c r="F122" s="15">
        <v>0</v>
      </c>
      <c r="G122" s="15">
        <v>223388.16</v>
      </c>
      <c r="H122" s="15"/>
    </row>
    <row r="123" spans="1:8" x14ac:dyDescent="0.25">
      <c r="A123" s="9" t="s">
        <v>238</v>
      </c>
      <c r="B123" s="9" t="s">
        <v>239</v>
      </c>
      <c r="C123" s="15">
        <v>370124.15</v>
      </c>
      <c r="D123" s="15"/>
      <c r="E123" s="15">
        <v>0</v>
      </c>
      <c r="F123" s="15">
        <v>0</v>
      </c>
      <c r="G123" s="15">
        <v>370124.15</v>
      </c>
      <c r="H123" s="15"/>
    </row>
    <row r="124" spans="1:8" x14ac:dyDescent="0.25">
      <c r="A124" s="9" t="s">
        <v>240</v>
      </c>
      <c r="B124" s="9" t="s">
        <v>241</v>
      </c>
      <c r="C124" s="15">
        <v>0</v>
      </c>
      <c r="D124" s="15"/>
      <c r="E124" s="15">
        <v>16080</v>
      </c>
      <c r="F124" s="15">
        <v>0</v>
      </c>
      <c r="G124" s="15">
        <v>16080</v>
      </c>
      <c r="H124" s="15"/>
    </row>
    <row r="125" spans="1:8" x14ac:dyDescent="0.25">
      <c r="A125" s="9" t="s">
        <v>242</v>
      </c>
      <c r="B125" s="9" t="s">
        <v>243</v>
      </c>
      <c r="C125" s="15">
        <v>179999.99</v>
      </c>
      <c r="D125" s="15"/>
      <c r="E125" s="15">
        <v>0</v>
      </c>
      <c r="F125" s="15">
        <v>0</v>
      </c>
      <c r="G125" s="15">
        <v>179999.99</v>
      </c>
      <c r="H125" s="15"/>
    </row>
    <row r="126" spans="1:8" x14ac:dyDescent="0.25">
      <c r="A126" s="9" t="s">
        <v>244</v>
      </c>
      <c r="B126" s="9" t="s">
        <v>245</v>
      </c>
      <c r="C126" s="15">
        <v>179999.99</v>
      </c>
      <c r="D126" s="15"/>
      <c r="E126" s="15">
        <v>0</v>
      </c>
      <c r="F126" s="15">
        <v>0</v>
      </c>
      <c r="G126" s="15">
        <v>179999.99</v>
      </c>
      <c r="H126" s="15"/>
    </row>
    <row r="127" spans="1:8" x14ac:dyDescent="0.25">
      <c r="A127" s="9" t="s">
        <v>246</v>
      </c>
      <c r="B127" s="9" t="s">
        <v>247</v>
      </c>
      <c r="C127" s="15">
        <v>2186531.06</v>
      </c>
      <c r="D127" s="15"/>
      <c r="E127" s="15">
        <v>74290.31</v>
      </c>
      <c r="F127" s="15">
        <v>0</v>
      </c>
      <c r="G127" s="15">
        <v>2260821.37</v>
      </c>
      <c r="H127" s="15"/>
    </row>
    <row r="128" spans="1:8" x14ac:dyDescent="0.25">
      <c r="A128" s="9" t="s">
        <v>248</v>
      </c>
      <c r="B128" s="9" t="s">
        <v>249</v>
      </c>
      <c r="C128" s="15">
        <v>824045.06</v>
      </c>
      <c r="D128" s="15"/>
      <c r="E128" s="15">
        <v>74290.31</v>
      </c>
      <c r="F128" s="15">
        <v>0</v>
      </c>
      <c r="G128" s="15">
        <v>898335.37</v>
      </c>
      <c r="H128" s="15"/>
    </row>
    <row r="129" spans="1:8" x14ac:dyDescent="0.25">
      <c r="A129" s="9" t="s">
        <v>250</v>
      </c>
      <c r="B129" s="9" t="s">
        <v>251</v>
      </c>
      <c r="C129" s="15">
        <v>143498.70000000001</v>
      </c>
      <c r="D129" s="15"/>
      <c r="E129" s="15">
        <v>0</v>
      </c>
      <c r="F129" s="15">
        <v>0</v>
      </c>
      <c r="G129" s="15">
        <v>143498.70000000001</v>
      </c>
      <c r="H129" s="15"/>
    </row>
    <row r="130" spans="1:8" x14ac:dyDescent="0.25">
      <c r="A130" s="9" t="s">
        <v>252</v>
      </c>
      <c r="B130" s="9" t="s">
        <v>253</v>
      </c>
      <c r="C130" s="15">
        <v>900000</v>
      </c>
      <c r="D130" s="15"/>
      <c r="E130" s="15">
        <v>0</v>
      </c>
      <c r="F130" s="15">
        <v>0</v>
      </c>
      <c r="G130" s="15">
        <v>900000</v>
      </c>
      <c r="H130" s="15"/>
    </row>
    <row r="131" spans="1:8" x14ac:dyDescent="0.25">
      <c r="A131" s="9" t="s">
        <v>254</v>
      </c>
      <c r="B131" s="9" t="s">
        <v>255</v>
      </c>
      <c r="C131" s="15">
        <v>318987.3</v>
      </c>
      <c r="D131" s="15"/>
      <c r="E131" s="15">
        <v>0</v>
      </c>
      <c r="F131" s="15">
        <v>0</v>
      </c>
      <c r="G131" s="15">
        <v>318987.3</v>
      </c>
      <c r="H131" s="15"/>
    </row>
    <row r="132" spans="1:8" x14ac:dyDescent="0.25">
      <c r="A132" s="9"/>
      <c r="B132" s="10" t="s">
        <v>1818</v>
      </c>
      <c r="C132" s="11">
        <f>+C133+C134+C143+C149+C154+C156+C163+C165</f>
        <v>121134157.34000002</v>
      </c>
      <c r="D132" s="11">
        <f t="shared" ref="D132:H132" si="1">+D133+D134+D143+D149+D154+D156+D163+D165</f>
        <v>0</v>
      </c>
      <c r="E132" s="11">
        <f t="shared" si="1"/>
        <v>0</v>
      </c>
      <c r="F132" s="11">
        <f t="shared" si="1"/>
        <v>0</v>
      </c>
      <c r="G132" s="11">
        <f t="shared" si="1"/>
        <v>121134157.34000002</v>
      </c>
      <c r="H132" s="11">
        <f t="shared" si="1"/>
        <v>0</v>
      </c>
    </row>
    <row r="133" spans="1:8" x14ac:dyDescent="0.25">
      <c r="A133" s="9" t="s">
        <v>256</v>
      </c>
      <c r="B133" s="9" t="s">
        <v>257</v>
      </c>
      <c r="C133" s="15">
        <v>2517132.2999999998</v>
      </c>
      <c r="D133" s="15"/>
      <c r="E133" s="15">
        <v>0</v>
      </c>
      <c r="F133" s="15">
        <v>0</v>
      </c>
      <c r="G133" s="15">
        <v>2517132.2999999998</v>
      </c>
      <c r="H133" s="15"/>
    </row>
    <row r="134" spans="1:8" x14ac:dyDescent="0.25">
      <c r="A134" s="9" t="s">
        <v>258</v>
      </c>
      <c r="B134" s="9" t="s">
        <v>259</v>
      </c>
      <c r="C134" s="15">
        <v>65636057.460000001</v>
      </c>
      <c r="D134" s="15"/>
      <c r="E134" s="15">
        <v>0</v>
      </c>
      <c r="F134" s="15">
        <v>0</v>
      </c>
      <c r="G134" s="15">
        <v>65636057.460000001</v>
      </c>
      <c r="H134" s="15"/>
    </row>
    <row r="135" spans="1:8" x14ac:dyDescent="0.25">
      <c r="A135" s="9" t="s">
        <v>260</v>
      </c>
      <c r="B135" s="9" t="s">
        <v>261</v>
      </c>
      <c r="C135" s="15">
        <v>13903566.800000001</v>
      </c>
      <c r="D135" s="15"/>
      <c r="E135" s="15">
        <v>0</v>
      </c>
      <c r="F135" s="15">
        <v>0</v>
      </c>
      <c r="G135" s="15">
        <v>13903566.800000001</v>
      </c>
      <c r="H135" s="15"/>
    </row>
    <row r="136" spans="1:8" x14ac:dyDescent="0.25">
      <c r="A136" s="9" t="s">
        <v>262</v>
      </c>
      <c r="B136" s="9" t="s">
        <v>263</v>
      </c>
      <c r="C136" s="15">
        <v>11500000</v>
      </c>
      <c r="D136" s="15"/>
      <c r="E136" s="15">
        <v>0</v>
      </c>
      <c r="F136" s="15">
        <v>0</v>
      </c>
      <c r="G136" s="15">
        <v>11500000</v>
      </c>
      <c r="H136" s="15"/>
    </row>
    <row r="137" spans="1:8" x14ac:dyDescent="0.25">
      <c r="A137" s="9" t="s">
        <v>264</v>
      </c>
      <c r="B137" s="9" t="s">
        <v>265</v>
      </c>
      <c r="C137" s="15">
        <v>12499999.199999999</v>
      </c>
      <c r="D137" s="15"/>
      <c r="E137" s="15">
        <v>0</v>
      </c>
      <c r="F137" s="15">
        <v>0</v>
      </c>
      <c r="G137" s="15">
        <v>12499999.199999999</v>
      </c>
      <c r="H137" s="15"/>
    </row>
    <row r="138" spans="1:8" x14ac:dyDescent="0.25">
      <c r="A138" s="9" t="s">
        <v>266</v>
      </c>
      <c r="B138" s="9" t="s">
        <v>267</v>
      </c>
      <c r="C138" s="15">
        <v>6939610.21</v>
      </c>
      <c r="D138" s="15"/>
      <c r="E138" s="15">
        <v>0</v>
      </c>
      <c r="F138" s="15">
        <v>0</v>
      </c>
      <c r="G138" s="15">
        <v>6939610.21</v>
      </c>
      <c r="H138" s="15"/>
    </row>
    <row r="139" spans="1:8" x14ac:dyDescent="0.25">
      <c r="A139" s="9" t="s">
        <v>268</v>
      </c>
      <c r="B139" s="9" t="s">
        <v>269</v>
      </c>
      <c r="C139" s="15">
        <v>304060.36</v>
      </c>
      <c r="D139" s="15"/>
      <c r="E139" s="15">
        <v>0</v>
      </c>
      <c r="F139" s="15">
        <v>0</v>
      </c>
      <c r="G139" s="15">
        <v>304060.36</v>
      </c>
      <c r="H139" s="15"/>
    </row>
    <row r="140" spans="1:8" x14ac:dyDescent="0.25">
      <c r="A140" s="9" t="s">
        <v>270</v>
      </c>
      <c r="B140" s="9" t="s">
        <v>271</v>
      </c>
      <c r="C140" s="15">
        <v>11565673.890000001</v>
      </c>
      <c r="D140" s="15"/>
      <c r="E140" s="15">
        <v>0</v>
      </c>
      <c r="F140" s="15">
        <v>0</v>
      </c>
      <c r="G140" s="15">
        <v>11565673.890000001</v>
      </c>
      <c r="H140" s="15"/>
    </row>
    <row r="141" spans="1:8" x14ac:dyDescent="0.25">
      <c r="A141" s="9" t="s">
        <v>272</v>
      </c>
      <c r="B141" s="9" t="s">
        <v>273</v>
      </c>
      <c r="C141" s="15">
        <v>1147148</v>
      </c>
      <c r="D141" s="15"/>
      <c r="E141" s="15">
        <v>0</v>
      </c>
      <c r="F141" s="15">
        <v>0</v>
      </c>
      <c r="G141" s="15">
        <v>1147148</v>
      </c>
      <c r="H141" s="15"/>
    </row>
    <row r="142" spans="1:8" x14ac:dyDescent="0.25">
      <c r="A142" s="9" t="s">
        <v>274</v>
      </c>
      <c r="B142" s="9" t="s">
        <v>275</v>
      </c>
      <c r="C142" s="15">
        <v>7775999</v>
      </c>
      <c r="D142" s="15"/>
      <c r="E142" s="15">
        <v>0</v>
      </c>
      <c r="F142" s="15">
        <v>0</v>
      </c>
      <c r="G142" s="15">
        <v>7775999</v>
      </c>
      <c r="H142" s="15"/>
    </row>
    <row r="143" spans="1:8" x14ac:dyDescent="0.25">
      <c r="A143" s="9" t="s">
        <v>276</v>
      </c>
      <c r="B143" s="9" t="s">
        <v>277</v>
      </c>
      <c r="C143" s="15">
        <v>13040314.25</v>
      </c>
      <c r="D143" s="15"/>
      <c r="E143" s="15">
        <v>0</v>
      </c>
      <c r="F143" s="15">
        <v>0</v>
      </c>
      <c r="G143" s="15">
        <v>13040314.25</v>
      </c>
      <c r="H143" s="15"/>
    </row>
    <row r="144" spans="1:8" x14ac:dyDescent="0.25">
      <c r="A144" s="9" t="s">
        <v>278</v>
      </c>
      <c r="B144" s="9" t="s">
        <v>279</v>
      </c>
      <c r="C144" s="15">
        <v>2287088.23</v>
      </c>
      <c r="D144" s="15"/>
      <c r="E144" s="15">
        <v>0</v>
      </c>
      <c r="F144" s="15">
        <v>0</v>
      </c>
      <c r="G144" s="15">
        <v>2287088.23</v>
      </c>
      <c r="H144" s="15"/>
    </row>
    <row r="145" spans="1:8" x14ac:dyDescent="0.25">
      <c r="A145" s="9" t="s">
        <v>280</v>
      </c>
      <c r="B145" s="9" t="s">
        <v>281</v>
      </c>
      <c r="C145" s="15">
        <v>304666.45</v>
      </c>
      <c r="D145" s="15"/>
      <c r="E145" s="15">
        <v>0</v>
      </c>
      <c r="F145" s="15">
        <v>0</v>
      </c>
      <c r="G145" s="15">
        <v>304666.45</v>
      </c>
      <c r="H145" s="15"/>
    </row>
    <row r="146" spans="1:8" x14ac:dyDescent="0.25">
      <c r="A146" s="9" t="s">
        <v>282</v>
      </c>
      <c r="B146" s="9" t="s">
        <v>283</v>
      </c>
      <c r="C146" s="15">
        <v>9984371.25</v>
      </c>
      <c r="D146" s="15"/>
      <c r="E146" s="15">
        <v>0</v>
      </c>
      <c r="F146" s="15">
        <v>0</v>
      </c>
      <c r="G146" s="15">
        <v>9984371.25</v>
      </c>
      <c r="H146" s="15"/>
    </row>
    <row r="147" spans="1:8" x14ac:dyDescent="0.25">
      <c r="A147" s="9" t="s">
        <v>284</v>
      </c>
      <c r="B147" s="9" t="s">
        <v>285</v>
      </c>
      <c r="C147" s="15">
        <v>395518.07</v>
      </c>
      <c r="D147" s="15"/>
      <c r="E147" s="15">
        <v>0</v>
      </c>
      <c r="F147" s="15">
        <v>0</v>
      </c>
      <c r="G147" s="15">
        <v>395518.07</v>
      </c>
      <c r="H147" s="15"/>
    </row>
    <row r="148" spans="1:8" x14ac:dyDescent="0.25">
      <c r="A148" s="9" t="s">
        <v>286</v>
      </c>
      <c r="B148" s="9" t="s">
        <v>287</v>
      </c>
      <c r="C148" s="15">
        <v>68670.25</v>
      </c>
      <c r="D148" s="15"/>
      <c r="E148" s="15">
        <v>0</v>
      </c>
      <c r="F148" s="15">
        <v>0</v>
      </c>
      <c r="G148" s="15">
        <v>68670.25</v>
      </c>
      <c r="H148" s="15"/>
    </row>
    <row r="149" spans="1:8" x14ac:dyDescent="0.25">
      <c r="A149" s="9" t="s">
        <v>288</v>
      </c>
      <c r="B149" s="9" t="s">
        <v>289</v>
      </c>
      <c r="C149" s="15">
        <v>22028168.57</v>
      </c>
      <c r="D149" s="15"/>
      <c r="E149" s="15">
        <v>0</v>
      </c>
      <c r="F149" s="15">
        <v>0</v>
      </c>
      <c r="G149" s="15">
        <v>22028168.57</v>
      </c>
      <c r="H149" s="15"/>
    </row>
    <row r="150" spans="1:8" x14ac:dyDescent="0.25">
      <c r="A150" s="9" t="s">
        <v>290</v>
      </c>
      <c r="B150" s="9" t="s">
        <v>291</v>
      </c>
      <c r="C150" s="15">
        <v>1239513.97</v>
      </c>
      <c r="D150" s="15"/>
      <c r="E150" s="15">
        <v>0</v>
      </c>
      <c r="F150" s="15">
        <v>0</v>
      </c>
      <c r="G150" s="15">
        <v>1239513.97</v>
      </c>
      <c r="H150" s="15"/>
    </row>
    <row r="151" spans="1:8" x14ac:dyDescent="0.25">
      <c r="A151" s="9" t="s">
        <v>292</v>
      </c>
      <c r="B151" s="9" t="s">
        <v>293</v>
      </c>
      <c r="C151" s="15">
        <v>11020</v>
      </c>
      <c r="D151" s="15"/>
      <c r="E151" s="15">
        <v>0</v>
      </c>
      <c r="F151" s="15">
        <v>0</v>
      </c>
      <c r="G151" s="15">
        <v>11020</v>
      </c>
      <c r="H151" s="15"/>
    </row>
    <row r="152" spans="1:8" x14ac:dyDescent="0.25">
      <c r="A152" s="9" t="s">
        <v>294</v>
      </c>
      <c r="B152" s="9" t="s">
        <v>295</v>
      </c>
      <c r="C152" s="15">
        <v>143015.44</v>
      </c>
      <c r="D152" s="15"/>
      <c r="E152" s="15">
        <v>0</v>
      </c>
      <c r="F152" s="15">
        <v>0</v>
      </c>
      <c r="G152" s="15">
        <v>143015.44</v>
      </c>
      <c r="H152" s="15"/>
    </row>
    <row r="153" spans="1:8" x14ac:dyDescent="0.25">
      <c r="A153" s="9" t="s">
        <v>296</v>
      </c>
      <c r="B153" s="9" t="s">
        <v>297</v>
      </c>
      <c r="C153" s="15">
        <v>20634619.16</v>
      </c>
      <c r="D153" s="15"/>
      <c r="E153" s="15">
        <v>0</v>
      </c>
      <c r="F153" s="15">
        <v>0</v>
      </c>
      <c r="G153" s="15">
        <v>20634619.16</v>
      </c>
      <c r="H153" s="15"/>
    </row>
    <row r="154" spans="1:8" x14ac:dyDescent="0.25">
      <c r="A154" s="9" t="s">
        <v>298</v>
      </c>
      <c r="B154" s="9" t="s">
        <v>299</v>
      </c>
      <c r="C154" s="15">
        <v>1658322.56</v>
      </c>
      <c r="D154" s="15"/>
      <c r="E154" s="15">
        <v>0</v>
      </c>
      <c r="F154" s="15">
        <v>0</v>
      </c>
      <c r="G154" s="15">
        <v>1658322.56</v>
      </c>
      <c r="H154" s="15"/>
    </row>
    <row r="155" spans="1:8" x14ac:dyDescent="0.25">
      <c r="A155" s="9" t="s">
        <v>300</v>
      </c>
      <c r="B155" s="9" t="s">
        <v>301</v>
      </c>
      <c r="C155" s="15">
        <v>1658322.56</v>
      </c>
      <c r="D155" s="15"/>
      <c r="E155" s="15">
        <v>0</v>
      </c>
      <c r="F155" s="15">
        <v>0</v>
      </c>
      <c r="G155" s="15">
        <v>1658322.56</v>
      </c>
      <c r="H155" s="15"/>
    </row>
    <row r="156" spans="1:8" x14ac:dyDescent="0.25">
      <c r="A156" s="9" t="s">
        <v>302</v>
      </c>
      <c r="B156" s="9" t="s">
        <v>303</v>
      </c>
      <c r="C156" s="15">
        <v>14165127.34</v>
      </c>
      <c r="D156" s="15"/>
      <c r="E156" s="15">
        <v>0</v>
      </c>
      <c r="F156" s="15">
        <v>0</v>
      </c>
      <c r="G156" s="15">
        <v>14165127.34</v>
      </c>
      <c r="H156" s="15"/>
    </row>
    <row r="157" spans="1:8" x14ac:dyDescent="0.25">
      <c r="A157" s="9" t="s">
        <v>304</v>
      </c>
      <c r="B157" s="9" t="s">
        <v>305</v>
      </c>
      <c r="C157" s="15">
        <v>1089633.74</v>
      </c>
      <c r="D157" s="15"/>
      <c r="E157" s="15">
        <v>0</v>
      </c>
      <c r="F157" s="15">
        <v>0</v>
      </c>
      <c r="G157" s="15">
        <v>1089633.74</v>
      </c>
      <c r="H157" s="15"/>
    </row>
    <row r="158" spans="1:8" x14ac:dyDescent="0.25">
      <c r="A158" s="9" t="s">
        <v>306</v>
      </c>
      <c r="B158" s="9" t="s">
        <v>307</v>
      </c>
      <c r="C158" s="15">
        <v>2823908.85</v>
      </c>
      <c r="D158" s="15"/>
      <c r="E158" s="15">
        <v>0</v>
      </c>
      <c r="F158" s="15">
        <v>0</v>
      </c>
      <c r="G158" s="15">
        <v>2823908.85</v>
      </c>
      <c r="H158" s="15"/>
    </row>
    <row r="159" spans="1:8" x14ac:dyDescent="0.25">
      <c r="A159" s="9" t="s">
        <v>308</v>
      </c>
      <c r="B159" s="9" t="s">
        <v>309</v>
      </c>
      <c r="C159" s="15">
        <v>746787.91</v>
      </c>
      <c r="D159" s="15"/>
      <c r="E159" s="15">
        <v>0</v>
      </c>
      <c r="F159" s="15">
        <v>0</v>
      </c>
      <c r="G159" s="15">
        <v>746787.91</v>
      </c>
      <c r="H159" s="15"/>
    </row>
    <row r="160" spans="1:8" x14ac:dyDescent="0.25">
      <c r="A160" s="9" t="s">
        <v>310</v>
      </c>
      <c r="B160" s="9" t="s">
        <v>311</v>
      </c>
      <c r="C160" s="15">
        <v>2017426.24</v>
      </c>
      <c r="D160" s="15"/>
      <c r="E160" s="15">
        <v>0</v>
      </c>
      <c r="F160" s="15">
        <v>0</v>
      </c>
      <c r="G160" s="15">
        <v>2017426.24</v>
      </c>
      <c r="H160" s="15"/>
    </row>
    <row r="161" spans="1:8" x14ac:dyDescent="0.25">
      <c r="A161" s="9" t="s">
        <v>312</v>
      </c>
      <c r="B161" s="9" t="s">
        <v>313</v>
      </c>
      <c r="C161" s="15">
        <v>7447734.0999999996</v>
      </c>
      <c r="D161" s="15"/>
      <c r="E161" s="15">
        <v>0</v>
      </c>
      <c r="F161" s="15">
        <v>0</v>
      </c>
      <c r="G161" s="15">
        <v>7447734.0999999996</v>
      </c>
      <c r="H161" s="15"/>
    </row>
    <row r="162" spans="1:8" x14ac:dyDescent="0.25">
      <c r="A162" s="9" t="s">
        <v>314</v>
      </c>
      <c r="B162" s="9" t="s">
        <v>315</v>
      </c>
      <c r="C162" s="15">
        <v>39636.5</v>
      </c>
      <c r="D162" s="15"/>
      <c r="E162" s="15">
        <v>0</v>
      </c>
      <c r="F162" s="15">
        <v>0</v>
      </c>
      <c r="G162" s="15">
        <v>39636.5</v>
      </c>
      <c r="H162" s="15"/>
    </row>
    <row r="163" spans="1:8" x14ac:dyDescent="0.25">
      <c r="A163" s="9" t="s">
        <v>316</v>
      </c>
      <c r="B163" s="9" t="s">
        <v>317</v>
      </c>
      <c r="C163" s="15">
        <v>2010976.86</v>
      </c>
      <c r="D163" s="15"/>
      <c r="E163" s="15">
        <v>0</v>
      </c>
      <c r="F163" s="15">
        <v>0</v>
      </c>
      <c r="G163" s="15">
        <v>2010976.86</v>
      </c>
      <c r="H163" s="15"/>
    </row>
    <row r="164" spans="1:8" x14ac:dyDescent="0.25">
      <c r="A164" s="9" t="s">
        <v>318</v>
      </c>
      <c r="B164" s="9" t="s">
        <v>319</v>
      </c>
      <c r="C164" s="15">
        <v>2010976.86</v>
      </c>
      <c r="D164" s="15"/>
      <c r="E164" s="15">
        <v>0</v>
      </c>
      <c r="F164" s="15">
        <v>0</v>
      </c>
      <c r="G164" s="15">
        <v>2010976.86</v>
      </c>
      <c r="H164" s="15"/>
    </row>
    <row r="165" spans="1:8" x14ac:dyDescent="0.25">
      <c r="A165" s="9" t="s">
        <v>54</v>
      </c>
      <c r="B165" s="9" t="s">
        <v>55</v>
      </c>
      <c r="C165" s="15">
        <v>78058</v>
      </c>
      <c r="D165" s="15"/>
      <c r="E165" s="15">
        <v>0</v>
      </c>
      <c r="F165" s="15">
        <v>0</v>
      </c>
      <c r="G165" s="15">
        <v>78058</v>
      </c>
      <c r="H165" s="15"/>
    </row>
    <row r="166" spans="1:8" x14ac:dyDescent="0.25">
      <c r="A166" s="9" t="s">
        <v>56</v>
      </c>
      <c r="B166" s="9" t="s">
        <v>57</v>
      </c>
      <c r="C166" s="15">
        <v>78058</v>
      </c>
      <c r="D166" s="15"/>
      <c r="E166" s="15">
        <v>0</v>
      </c>
      <c r="F166" s="15">
        <v>0</v>
      </c>
      <c r="G166" s="15">
        <v>78058</v>
      </c>
      <c r="H166" s="15"/>
    </row>
    <row r="167" spans="1:8" x14ac:dyDescent="0.25">
      <c r="A167" s="9"/>
      <c r="B167" s="10" t="s">
        <v>1819</v>
      </c>
      <c r="C167" s="12">
        <f>+C168+C170+C174+C190+C283</f>
        <v>0</v>
      </c>
      <c r="D167" s="12">
        <f t="shared" ref="D167:H167" si="2">+D168+D170+D174+D190+D283</f>
        <v>5257457.59</v>
      </c>
      <c r="E167" s="12">
        <f t="shared" si="2"/>
        <v>1449815.65</v>
      </c>
      <c r="F167" s="12">
        <f t="shared" si="2"/>
        <v>1517879.34</v>
      </c>
      <c r="G167" s="12">
        <f t="shared" si="2"/>
        <v>0</v>
      </c>
      <c r="H167" s="12">
        <f t="shared" si="2"/>
        <v>5325521.2799999993</v>
      </c>
    </row>
    <row r="168" spans="1:8" x14ac:dyDescent="0.25">
      <c r="A168" s="9" t="s">
        <v>320</v>
      </c>
      <c r="B168" s="9" t="s">
        <v>321</v>
      </c>
      <c r="C168" s="15"/>
      <c r="D168" s="15">
        <v>56511.32</v>
      </c>
      <c r="E168" s="15">
        <v>277992.34999999998</v>
      </c>
      <c r="F168" s="15">
        <v>463872.04</v>
      </c>
      <c r="G168" s="15"/>
      <c r="H168" s="15">
        <v>242391.01</v>
      </c>
    </row>
    <row r="169" spans="1:8" x14ac:dyDescent="0.25">
      <c r="A169" s="9" t="s">
        <v>322</v>
      </c>
      <c r="B169" s="9" t="s">
        <v>323</v>
      </c>
      <c r="C169" s="15"/>
      <c r="D169" s="15">
        <v>56511.32</v>
      </c>
      <c r="E169" s="15">
        <v>277992.34999999998</v>
      </c>
      <c r="F169" s="15">
        <v>463872.04</v>
      </c>
      <c r="G169" s="15"/>
      <c r="H169" s="15">
        <v>242391.01</v>
      </c>
    </row>
    <row r="170" spans="1:8" x14ac:dyDescent="0.25">
      <c r="A170" s="9" t="s">
        <v>324</v>
      </c>
      <c r="B170" s="9" t="s">
        <v>325</v>
      </c>
      <c r="C170" s="15"/>
      <c r="D170" s="15">
        <v>62145.599999999999</v>
      </c>
      <c r="E170" s="15">
        <v>0</v>
      </c>
      <c r="F170" s="15">
        <v>0</v>
      </c>
      <c r="G170" s="15"/>
      <c r="H170" s="15">
        <v>62145.599999999999</v>
      </c>
    </row>
    <row r="171" spans="1:8" x14ac:dyDescent="0.25">
      <c r="A171" s="9" t="s">
        <v>326</v>
      </c>
      <c r="B171" s="9" t="s">
        <v>327</v>
      </c>
      <c r="C171" s="15"/>
      <c r="D171" s="15">
        <v>1216.5999999999999</v>
      </c>
      <c r="E171" s="15">
        <v>0</v>
      </c>
      <c r="F171" s="15">
        <v>0</v>
      </c>
      <c r="G171" s="15"/>
      <c r="H171" s="15">
        <v>1216.5999999999999</v>
      </c>
    </row>
    <row r="172" spans="1:8" x14ac:dyDescent="0.25">
      <c r="A172" s="9" t="s">
        <v>328</v>
      </c>
      <c r="B172" s="9" t="s">
        <v>329</v>
      </c>
      <c r="C172" s="15"/>
      <c r="D172" s="15">
        <v>60760</v>
      </c>
      <c r="E172" s="15">
        <v>0</v>
      </c>
      <c r="F172" s="15">
        <v>0</v>
      </c>
      <c r="G172" s="15"/>
      <c r="H172" s="15">
        <v>60760</v>
      </c>
    </row>
    <row r="173" spans="1:8" x14ac:dyDescent="0.25">
      <c r="A173" s="9" t="s">
        <v>330</v>
      </c>
      <c r="B173" s="9" t="s">
        <v>331</v>
      </c>
      <c r="C173" s="15"/>
      <c r="D173" s="15">
        <v>169</v>
      </c>
      <c r="E173" s="15">
        <v>0</v>
      </c>
      <c r="F173" s="15">
        <v>0</v>
      </c>
      <c r="G173" s="15"/>
      <c r="H173" s="15">
        <v>169</v>
      </c>
    </row>
    <row r="174" spans="1:8" x14ac:dyDescent="0.25">
      <c r="A174" s="9" t="s">
        <v>332</v>
      </c>
      <c r="B174" s="9" t="s">
        <v>333</v>
      </c>
      <c r="C174" s="15"/>
      <c r="D174" s="15">
        <v>1753052.38</v>
      </c>
      <c r="E174" s="15">
        <v>618788.42000000004</v>
      </c>
      <c r="F174" s="15">
        <v>562634.41</v>
      </c>
      <c r="G174" s="15"/>
      <c r="H174" s="15">
        <v>1696898.37</v>
      </c>
    </row>
    <row r="175" spans="1:8" x14ac:dyDescent="0.25">
      <c r="A175" s="9" t="s">
        <v>334</v>
      </c>
      <c r="B175" s="9" t="s">
        <v>335</v>
      </c>
      <c r="C175" s="15"/>
      <c r="D175" s="15">
        <v>166123.23000000001</v>
      </c>
      <c r="E175" s="15">
        <v>169377</v>
      </c>
      <c r="F175" s="15">
        <v>167033.82999999999</v>
      </c>
      <c r="G175" s="15"/>
      <c r="H175" s="15">
        <v>163780.06</v>
      </c>
    </row>
    <row r="176" spans="1:8" x14ac:dyDescent="0.25">
      <c r="A176" s="9" t="s">
        <v>336</v>
      </c>
      <c r="B176" s="9" t="s">
        <v>337</v>
      </c>
      <c r="C176" s="15"/>
      <c r="D176" s="15">
        <v>11376.7</v>
      </c>
      <c r="E176" s="15">
        <v>0</v>
      </c>
      <c r="F176" s="15">
        <v>3600</v>
      </c>
      <c r="G176" s="15"/>
      <c r="H176" s="15">
        <v>14976.7</v>
      </c>
    </row>
    <row r="177" spans="1:8" x14ac:dyDescent="0.25">
      <c r="A177" s="9" t="s">
        <v>338</v>
      </c>
      <c r="B177" s="9" t="s">
        <v>339</v>
      </c>
      <c r="C177" s="15"/>
      <c r="D177" s="15">
        <v>42283.86</v>
      </c>
      <c r="E177" s="15">
        <v>21672</v>
      </c>
      <c r="F177" s="15">
        <v>20464.599999999999</v>
      </c>
      <c r="G177" s="15"/>
      <c r="H177" s="15">
        <v>41076.46</v>
      </c>
    </row>
    <row r="178" spans="1:8" x14ac:dyDescent="0.25">
      <c r="A178" s="9" t="s">
        <v>340</v>
      </c>
      <c r="B178" s="9" t="s">
        <v>341</v>
      </c>
      <c r="C178" s="15"/>
      <c r="D178" s="15">
        <v>834001.72</v>
      </c>
      <c r="E178" s="15">
        <v>271495.76</v>
      </c>
      <c r="F178" s="15">
        <v>128016.31</v>
      </c>
      <c r="G178" s="15"/>
      <c r="H178" s="15">
        <v>690522.27</v>
      </c>
    </row>
    <row r="179" spans="1:8" x14ac:dyDescent="0.25">
      <c r="A179" s="9" t="s">
        <v>342</v>
      </c>
      <c r="B179" s="9" t="s">
        <v>343</v>
      </c>
      <c r="C179" s="15"/>
      <c r="D179" s="15">
        <v>0</v>
      </c>
      <c r="E179" s="15">
        <v>0</v>
      </c>
      <c r="F179" s="15">
        <v>319.05</v>
      </c>
      <c r="G179" s="15"/>
      <c r="H179" s="15">
        <v>319.05</v>
      </c>
    </row>
    <row r="180" spans="1:8" x14ac:dyDescent="0.25">
      <c r="A180" s="9" t="s">
        <v>344</v>
      </c>
      <c r="B180" s="9" t="s">
        <v>345</v>
      </c>
      <c r="C180" s="15"/>
      <c r="D180" s="15">
        <v>23717.63</v>
      </c>
      <c r="E180" s="15">
        <v>0</v>
      </c>
      <c r="F180" s="15">
        <v>0</v>
      </c>
      <c r="G180" s="15"/>
      <c r="H180" s="15">
        <v>23717.63</v>
      </c>
    </row>
    <row r="181" spans="1:8" x14ac:dyDescent="0.25">
      <c r="A181" s="9" t="s">
        <v>346</v>
      </c>
      <c r="B181" s="9" t="s">
        <v>347</v>
      </c>
      <c r="C181" s="15"/>
      <c r="D181" s="15">
        <v>34238.65</v>
      </c>
      <c r="E181" s="15">
        <v>0</v>
      </c>
      <c r="F181" s="15">
        <v>120</v>
      </c>
      <c r="G181" s="15"/>
      <c r="H181" s="15">
        <v>34358.65</v>
      </c>
    </row>
    <row r="182" spans="1:8" x14ac:dyDescent="0.25">
      <c r="A182" s="9" t="s">
        <v>348</v>
      </c>
      <c r="B182" s="9" t="s">
        <v>349</v>
      </c>
      <c r="C182" s="15"/>
      <c r="D182" s="15">
        <v>3784.92</v>
      </c>
      <c r="E182" s="15">
        <v>0</v>
      </c>
      <c r="F182" s="15">
        <v>0</v>
      </c>
      <c r="G182" s="15"/>
      <c r="H182" s="15">
        <v>3784.92</v>
      </c>
    </row>
    <row r="183" spans="1:8" x14ac:dyDescent="0.25">
      <c r="A183" s="9" t="s">
        <v>350</v>
      </c>
      <c r="B183" s="9" t="s">
        <v>351</v>
      </c>
      <c r="C183" s="15"/>
      <c r="D183" s="15">
        <v>55920.13</v>
      </c>
      <c r="E183" s="15">
        <v>75867.740000000005</v>
      </c>
      <c r="F183" s="15">
        <v>72187.289999999994</v>
      </c>
      <c r="G183" s="15"/>
      <c r="H183" s="15">
        <v>52239.68</v>
      </c>
    </row>
    <row r="184" spans="1:8" x14ac:dyDescent="0.25">
      <c r="A184" s="9" t="s">
        <v>352</v>
      </c>
      <c r="B184" s="9" t="s">
        <v>353</v>
      </c>
      <c r="C184" s="15"/>
      <c r="D184" s="15">
        <v>36080.839999999997</v>
      </c>
      <c r="E184" s="15">
        <v>80375.92</v>
      </c>
      <c r="F184" s="15">
        <v>84912.08</v>
      </c>
      <c r="G184" s="15"/>
      <c r="H184" s="15">
        <v>40617</v>
      </c>
    </row>
    <row r="185" spans="1:8" x14ac:dyDescent="0.25">
      <c r="A185" s="9" t="s">
        <v>354</v>
      </c>
      <c r="B185" s="9" t="s">
        <v>355</v>
      </c>
      <c r="C185" s="15"/>
      <c r="D185" s="15">
        <v>545524.46</v>
      </c>
      <c r="E185" s="15">
        <v>0</v>
      </c>
      <c r="F185" s="15">
        <v>50279</v>
      </c>
      <c r="G185" s="15"/>
      <c r="H185" s="15">
        <v>595803.46</v>
      </c>
    </row>
    <row r="186" spans="1:8" x14ac:dyDescent="0.25">
      <c r="A186" s="9" t="s">
        <v>356</v>
      </c>
      <c r="B186" s="9" t="s">
        <v>357</v>
      </c>
      <c r="C186" s="15"/>
      <c r="D186" s="15">
        <v>0.24</v>
      </c>
      <c r="E186" s="15">
        <v>0</v>
      </c>
      <c r="F186" s="15">
        <v>0</v>
      </c>
      <c r="G186" s="15"/>
      <c r="H186" s="15">
        <v>0.24</v>
      </c>
    </row>
    <row r="187" spans="1:8" x14ac:dyDescent="0.25">
      <c r="A187" s="9" t="s">
        <v>358</v>
      </c>
      <c r="B187" s="9" t="s">
        <v>359</v>
      </c>
      <c r="C187" s="15"/>
      <c r="D187" s="15">
        <v>0.25</v>
      </c>
      <c r="E187" s="15">
        <v>0</v>
      </c>
      <c r="F187" s="15">
        <v>0</v>
      </c>
      <c r="G187" s="15"/>
      <c r="H187" s="15">
        <v>0.25</v>
      </c>
    </row>
    <row r="188" spans="1:8" x14ac:dyDescent="0.25">
      <c r="A188" s="9" t="s">
        <v>360</v>
      </c>
      <c r="B188" s="9" t="s">
        <v>361</v>
      </c>
      <c r="C188" s="15"/>
      <c r="D188" s="15">
        <v>-0.01</v>
      </c>
      <c r="E188" s="15">
        <v>0</v>
      </c>
      <c r="F188" s="15">
        <v>0</v>
      </c>
      <c r="G188" s="15"/>
      <c r="H188" s="15">
        <v>-0.01</v>
      </c>
    </row>
    <row r="189" spans="1:8" x14ac:dyDescent="0.25">
      <c r="A189" s="9" t="s">
        <v>362</v>
      </c>
      <c r="B189" s="9" t="s">
        <v>363</v>
      </c>
      <c r="C189" s="15"/>
      <c r="D189" s="15">
        <v>0</v>
      </c>
      <c r="E189" s="15">
        <v>0</v>
      </c>
      <c r="F189" s="15">
        <v>35702.25</v>
      </c>
      <c r="G189" s="15"/>
      <c r="H189" s="15">
        <v>35702.25</v>
      </c>
    </row>
    <row r="190" spans="1:8" x14ac:dyDescent="0.25">
      <c r="A190" s="9" t="s">
        <v>364</v>
      </c>
      <c r="B190" s="9" t="s">
        <v>365</v>
      </c>
      <c r="C190" s="15"/>
      <c r="D190" s="15">
        <v>2113809.2599999998</v>
      </c>
      <c r="E190" s="15">
        <v>151799.25</v>
      </c>
      <c r="F190" s="15">
        <v>258019.56</v>
      </c>
      <c r="G190" s="15"/>
      <c r="H190" s="15">
        <v>2220029.5699999998</v>
      </c>
    </row>
    <row r="191" spans="1:8" x14ac:dyDescent="0.25">
      <c r="A191" s="9" t="s">
        <v>366</v>
      </c>
      <c r="B191" s="9" t="s">
        <v>367</v>
      </c>
      <c r="C191" s="15"/>
      <c r="D191" s="15">
        <v>1800</v>
      </c>
      <c r="E191" s="15">
        <v>0</v>
      </c>
      <c r="F191" s="15">
        <v>0</v>
      </c>
      <c r="G191" s="15"/>
      <c r="H191" s="15">
        <v>1800</v>
      </c>
    </row>
    <row r="192" spans="1:8" x14ac:dyDescent="0.25">
      <c r="A192" s="9" t="s">
        <v>368</v>
      </c>
      <c r="B192" s="9" t="s">
        <v>369</v>
      </c>
      <c r="C192" s="15"/>
      <c r="D192" s="15">
        <v>29833.7</v>
      </c>
      <c r="E192" s="15">
        <v>5214.88</v>
      </c>
      <c r="F192" s="15">
        <v>14016.86</v>
      </c>
      <c r="G192" s="15"/>
      <c r="H192" s="15">
        <v>38635.68</v>
      </c>
    </row>
    <row r="193" spans="1:8" x14ac:dyDescent="0.25">
      <c r="A193" s="9" t="s">
        <v>370</v>
      </c>
      <c r="B193" s="9" t="s">
        <v>371</v>
      </c>
      <c r="C193" s="15"/>
      <c r="D193" s="15">
        <v>19778</v>
      </c>
      <c r="E193" s="15">
        <v>0</v>
      </c>
      <c r="F193" s="15">
        <v>0</v>
      </c>
      <c r="G193" s="15"/>
      <c r="H193" s="15">
        <v>19778</v>
      </c>
    </row>
    <row r="194" spans="1:8" x14ac:dyDescent="0.25">
      <c r="A194" s="9" t="s">
        <v>372</v>
      </c>
      <c r="B194" s="9" t="s">
        <v>373</v>
      </c>
      <c r="C194" s="15"/>
      <c r="D194" s="15">
        <v>706928.65</v>
      </c>
      <c r="E194" s="15">
        <v>0</v>
      </c>
      <c r="F194" s="15">
        <v>0</v>
      </c>
      <c r="G194" s="15"/>
      <c r="H194" s="15">
        <v>706928.65</v>
      </c>
    </row>
    <row r="195" spans="1:8" x14ac:dyDescent="0.25">
      <c r="A195" s="9" t="s">
        <v>374</v>
      </c>
      <c r="B195" s="9" t="s">
        <v>375</v>
      </c>
      <c r="C195" s="15"/>
      <c r="D195" s="15">
        <v>3480</v>
      </c>
      <c r="E195" s="15">
        <v>0</v>
      </c>
      <c r="F195" s="15">
        <v>0</v>
      </c>
      <c r="G195" s="15"/>
      <c r="H195" s="15">
        <v>3480</v>
      </c>
    </row>
    <row r="196" spans="1:8" x14ac:dyDescent="0.25">
      <c r="A196" s="9" t="s">
        <v>376</v>
      </c>
      <c r="B196" s="9" t="s">
        <v>377</v>
      </c>
      <c r="C196" s="15"/>
      <c r="D196" s="15">
        <v>-58</v>
      </c>
      <c r="E196" s="15">
        <v>0</v>
      </c>
      <c r="F196" s="15">
        <v>0</v>
      </c>
      <c r="G196" s="15"/>
      <c r="H196" s="15">
        <v>-58</v>
      </c>
    </row>
    <row r="197" spans="1:8" x14ac:dyDescent="0.25">
      <c r="A197" s="9" t="s">
        <v>378</v>
      </c>
      <c r="B197" s="9" t="s">
        <v>379</v>
      </c>
      <c r="C197" s="15"/>
      <c r="D197" s="15">
        <v>27186.29</v>
      </c>
      <c r="E197" s="15">
        <v>0</v>
      </c>
      <c r="F197" s="15">
        <v>0</v>
      </c>
      <c r="G197" s="15"/>
      <c r="H197" s="15">
        <v>27186.29</v>
      </c>
    </row>
    <row r="198" spans="1:8" x14ac:dyDescent="0.25">
      <c r="A198" s="9" t="s">
        <v>380</v>
      </c>
      <c r="B198" s="9" t="s">
        <v>381</v>
      </c>
      <c r="C198" s="15"/>
      <c r="D198" s="15">
        <v>30588.68</v>
      </c>
      <c r="E198" s="15">
        <v>0</v>
      </c>
      <c r="F198" s="15">
        <v>0</v>
      </c>
      <c r="G198" s="15"/>
      <c r="H198" s="15">
        <v>30588.68</v>
      </c>
    </row>
    <row r="199" spans="1:8" x14ac:dyDescent="0.25">
      <c r="A199" s="9" t="s">
        <v>382</v>
      </c>
      <c r="B199" s="9" t="s">
        <v>383</v>
      </c>
      <c r="C199" s="15"/>
      <c r="D199" s="15">
        <v>950.4</v>
      </c>
      <c r="E199" s="15">
        <v>0</v>
      </c>
      <c r="F199" s="15">
        <v>0</v>
      </c>
      <c r="G199" s="15"/>
      <c r="H199" s="15">
        <v>950.4</v>
      </c>
    </row>
    <row r="200" spans="1:8" x14ac:dyDescent="0.25">
      <c r="A200" s="9" t="s">
        <v>384</v>
      </c>
      <c r="B200" s="9" t="s">
        <v>385</v>
      </c>
      <c r="C200" s="15"/>
      <c r="D200" s="15">
        <v>2255.0100000000002</v>
      </c>
      <c r="E200" s="15">
        <v>0</v>
      </c>
      <c r="F200" s="15">
        <v>0</v>
      </c>
      <c r="G200" s="15"/>
      <c r="H200" s="15">
        <v>2255.0100000000002</v>
      </c>
    </row>
    <row r="201" spans="1:8" x14ac:dyDescent="0.25">
      <c r="A201" s="9" t="s">
        <v>386</v>
      </c>
      <c r="B201" s="9" t="s">
        <v>387</v>
      </c>
      <c r="C201" s="15"/>
      <c r="D201" s="15">
        <v>6774.4</v>
      </c>
      <c r="E201" s="15">
        <v>0</v>
      </c>
      <c r="F201" s="15">
        <v>0</v>
      </c>
      <c r="G201" s="15"/>
      <c r="H201" s="15">
        <v>6774.4</v>
      </c>
    </row>
    <row r="202" spans="1:8" x14ac:dyDescent="0.25">
      <c r="A202" s="9" t="s">
        <v>388</v>
      </c>
      <c r="B202" s="9" t="s">
        <v>389</v>
      </c>
      <c r="C202" s="15"/>
      <c r="D202" s="15">
        <v>344469.4</v>
      </c>
      <c r="E202" s="15">
        <v>0</v>
      </c>
      <c r="F202" s="15">
        <v>56282.45</v>
      </c>
      <c r="G202" s="15"/>
      <c r="H202" s="15">
        <v>400751.85</v>
      </c>
    </row>
    <row r="203" spans="1:8" x14ac:dyDescent="0.25">
      <c r="A203" s="9" t="s">
        <v>390</v>
      </c>
      <c r="B203" s="9" t="s">
        <v>391</v>
      </c>
      <c r="C203" s="15"/>
      <c r="D203" s="15">
        <v>50626.73</v>
      </c>
      <c r="E203" s="15">
        <v>0</v>
      </c>
      <c r="F203" s="15">
        <v>5500</v>
      </c>
      <c r="G203" s="15"/>
      <c r="H203" s="15">
        <v>56126.73</v>
      </c>
    </row>
    <row r="204" spans="1:8" x14ac:dyDescent="0.25">
      <c r="A204" s="9" t="s">
        <v>392</v>
      </c>
      <c r="B204" s="9" t="s">
        <v>393</v>
      </c>
      <c r="C204" s="15"/>
      <c r="D204" s="15">
        <v>5996.29</v>
      </c>
      <c r="E204" s="15">
        <v>0</v>
      </c>
      <c r="F204" s="15">
        <v>0</v>
      </c>
      <c r="G204" s="15"/>
      <c r="H204" s="15">
        <v>5996.29</v>
      </c>
    </row>
    <row r="205" spans="1:8" x14ac:dyDescent="0.25">
      <c r="A205" s="9" t="s">
        <v>394</v>
      </c>
      <c r="B205" s="9" t="s">
        <v>395</v>
      </c>
      <c r="C205" s="15"/>
      <c r="D205" s="15">
        <v>4176</v>
      </c>
      <c r="E205" s="15">
        <v>0</v>
      </c>
      <c r="F205" s="15">
        <v>0</v>
      </c>
      <c r="G205" s="15"/>
      <c r="H205" s="15">
        <v>4176</v>
      </c>
    </row>
    <row r="206" spans="1:8" x14ac:dyDescent="0.25">
      <c r="A206" s="9" t="s">
        <v>396</v>
      </c>
      <c r="B206" s="9" t="s">
        <v>397</v>
      </c>
      <c r="C206" s="15"/>
      <c r="D206" s="15">
        <v>365</v>
      </c>
      <c r="E206" s="15">
        <v>0</v>
      </c>
      <c r="F206" s="15">
        <v>0</v>
      </c>
      <c r="G206" s="15"/>
      <c r="H206" s="15">
        <v>365</v>
      </c>
    </row>
    <row r="207" spans="1:8" x14ac:dyDescent="0.25">
      <c r="A207" s="9" t="s">
        <v>398</v>
      </c>
      <c r="B207" s="9" t="s">
        <v>399</v>
      </c>
      <c r="C207" s="15"/>
      <c r="D207" s="15">
        <v>20837.080000000002</v>
      </c>
      <c r="E207" s="15">
        <v>0</v>
      </c>
      <c r="F207" s="15">
        <v>0</v>
      </c>
      <c r="G207" s="15"/>
      <c r="H207" s="15">
        <v>20837.080000000002</v>
      </c>
    </row>
    <row r="208" spans="1:8" x14ac:dyDescent="0.25">
      <c r="A208" s="9" t="s">
        <v>400</v>
      </c>
      <c r="B208" s="9" t="s">
        <v>401</v>
      </c>
      <c r="C208" s="15"/>
      <c r="D208" s="15">
        <v>0</v>
      </c>
      <c r="E208" s="15">
        <v>2807.01</v>
      </c>
      <c r="F208" s="15">
        <v>2807.01</v>
      </c>
      <c r="G208" s="15"/>
      <c r="H208" s="15">
        <v>0</v>
      </c>
    </row>
    <row r="209" spans="1:8" x14ac:dyDescent="0.25">
      <c r="A209" s="9" t="s">
        <v>402</v>
      </c>
      <c r="B209" s="9" t="s">
        <v>403</v>
      </c>
      <c r="C209" s="15"/>
      <c r="D209" s="15">
        <v>0</v>
      </c>
      <c r="E209" s="15">
        <v>720</v>
      </c>
      <c r="F209" s="15">
        <v>720</v>
      </c>
      <c r="G209" s="15"/>
      <c r="H209" s="15">
        <v>0</v>
      </c>
    </row>
    <row r="210" spans="1:8" x14ac:dyDescent="0.25">
      <c r="A210" s="9" t="s">
        <v>404</v>
      </c>
      <c r="B210" s="9" t="s">
        <v>405</v>
      </c>
      <c r="C210" s="15"/>
      <c r="D210" s="15">
        <v>7139.51</v>
      </c>
      <c r="E210" s="15">
        <v>0</v>
      </c>
      <c r="F210" s="15">
        <v>1790</v>
      </c>
      <c r="G210" s="15"/>
      <c r="H210" s="15">
        <v>8929.51</v>
      </c>
    </row>
    <row r="211" spans="1:8" x14ac:dyDescent="0.25">
      <c r="A211" s="9" t="s">
        <v>406</v>
      </c>
      <c r="B211" s="9" t="s">
        <v>407</v>
      </c>
      <c r="C211" s="15"/>
      <c r="D211" s="15">
        <v>1061.58</v>
      </c>
      <c r="E211" s="15">
        <v>0</v>
      </c>
      <c r="F211" s="15">
        <v>0</v>
      </c>
      <c r="G211" s="15"/>
      <c r="H211" s="15">
        <v>1061.58</v>
      </c>
    </row>
    <row r="212" spans="1:8" x14ac:dyDescent="0.25">
      <c r="A212" s="9" t="s">
        <v>408</v>
      </c>
      <c r="B212" s="9" t="s">
        <v>409</v>
      </c>
      <c r="C212" s="15"/>
      <c r="D212" s="15">
        <v>0</v>
      </c>
      <c r="E212" s="15">
        <v>1619.8</v>
      </c>
      <c r="F212" s="15">
        <v>2173.6999999999998</v>
      </c>
      <c r="G212" s="15"/>
      <c r="H212" s="15">
        <v>553.9</v>
      </c>
    </row>
    <row r="213" spans="1:8" x14ac:dyDescent="0.25">
      <c r="A213" s="9" t="s">
        <v>410</v>
      </c>
      <c r="B213" s="9" t="s">
        <v>411</v>
      </c>
      <c r="C213" s="15"/>
      <c r="D213" s="15">
        <v>0</v>
      </c>
      <c r="E213" s="15">
        <v>180.5</v>
      </c>
      <c r="F213" s="15">
        <v>180.5</v>
      </c>
      <c r="G213" s="15"/>
      <c r="H213" s="15">
        <v>0</v>
      </c>
    </row>
    <row r="214" spans="1:8" x14ac:dyDescent="0.25">
      <c r="A214" s="9" t="s">
        <v>412</v>
      </c>
      <c r="B214" s="9" t="s">
        <v>413</v>
      </c>
      <c r="C214" s="15"/>
      <c r="D214" s="15">
        <v>6333.6</v>
      </c>
      <c r="E214" s="15">
        <v>0</v>
      </c>
      <c r="F214" s="15">
        <v>0</v>
      </c>
      <c r="G214" s="15"/>
      <c r="H214" s="15">
        <v>6333.6</v>
      </c>
    </row>
    <row r="215" spans="1:8" x14ac:dyDescent="0.25">
      <c r="A215" s="9" t="s">
        <v>414</v>
      </c>
      <c r="B215" s="9" t="s">
        <v>415</v>
      </c>
      <c r="C215" s="15"/>
      <c r="D215" s="15">
        <v>928</v>
      </c>
      <c r="E215" s="15">
        <v>0</v>
      </c>
      <c r="F215" s="15">
        <v>0</v>
      </c>
      <c r="G215" s="15"/>
      <c r="H215" s="15">
        <v>928</v>
      </c>
    </row>
    <row r="216" spans="1:8" x14ac:dyDescent="0.25">
      <c r="A216" s="9" t="s">
        <v>416</v>
      </c>
      <c r="B216" s="9" t="s">
        <v>417</v>
      </c>
      <c r="C216" s="15"/>
      <c r="D216" s="15">
        <v>633.52</v>
      </c>
      <c r="E216" s="15">
        <v>0</v>
      </c>
      <c r="F216" s="15">
        <v>0</v>
      </c>
      <c r="G216" s="15"/>
      <c r="H216" s="15">
        <v>633.52</v>
      </c>
    </row>
    <row r="217" spans="1:8" x14ac:dyDescent="0.25">
      <c r="A217" s="9" t="s">
        <v>418</v>
      </c>
      <c r="B217" s="9" t="s">
        <v>419</v>
      </c>
      <c r="C217" s="15"/>
      <c r="D217" s="15">
        <v>19080</v>
      </c>
      <c r="E217" s="15">
        <v>0</v>
      </c>
      <c r="F217" s="15">
        <v>38160</v>
      </c>
      <c r="G217" s="15"/>
      <c r="H217" s="15">
        <v>57240</v>
      </c>
    </row>
    <row r="218" spans="1:8" x14ac:dyDescent="0.25">
      <c r="A218" s="9" t="s">
        <v>420</v>
      </c>
      <c r="B218" s="9" t="s">
        <v>421</v>
      </c>
      <c r="C218" s="15"/>
      <c r="D218" s="15">
        <v>4585.8900000000003</v>
      </c>
      <c r="E218" s="15">
        <v>10889</v>
      </c>
      <c r="F218" s="15">
        <v>10450.06</v>
      </c>
      <c r="G218" s="15"/>
      <c r="H218" s="15">
        <v>4146.95</v>
      </c>
    </row>
    <row r="219" spans="1:8" x14ac:dyDescent="0.25">
      <c r="A219" s="9" t="s">
        <v>422</v>
      </c>
      <c r="B219" s="9" t="s">
        <v>423</v>
      </c>
      <c r="C219" s="15"/>
      <c r="D219" s="15">
        <v>3.02</v>
      </c>
      <c r="E219" s="15">
        <v>1068.45</v>
      </c>
      <c r="F219" s="15">
        <v>1068.45</v>
      </c>
      <c r="G219" s="15"/>
      <c r="H219" s="15">
        <v>3.02</v>
      </c>
    </row>
    <row r="220" spans="1:8" x14ac:dyDescent="0.25">
      <c r="A220" s="9" t="s">
        <v>424</v>
      </c>
      <c r="B220" s="9" t="s">
        <v>425</v>
      </c>
      <c r="C220" s="15"/>
      <c r="D220" s="15">
        <v>939.64</v>
      </c>
      <c r="E220" s="15">
        <v>0</v>
      </c>
      <c r="F220" s="15">
        <v>0</v>
      </c>
      <c r="G220" s="15"/>
      <c r="H220" s="15">
        <v>939.64</v>
      </c>
    </row>
    <row r="221" spans="1:8" x14ac:dyDescent="0.25">
      <c r="A221" s="9" t="s">
        <v>426</v>
      </c>
      <c r="B221" s="9" t="s">
        <v>427</v>
      </c>
      <c r="C221" s="15"/>
      <c r="D221" s="15">
        <v>27781.96</v>
      </c>
      <c r="E221" s="15">
        <v>0</v>
      </c>
      <c r="F221" s="15">
        <v>0</v>
      </c>
      <c r="G221" s="15"/>
      <c r="H221" s="15">
        <v>27781.96</v>
      </c>
    </row>
    <row r="222" spans="1:8" x14ac:dyDescent="0.25">
      <c r="A222" s="9" t="s">
        <v>428</v>
      </c>
      <c r="B222" s="9" t="s">
        <v>429</v>
      </c>
      <c r="C222" s="15"/>
      <c r="D222" s="15">
        <v>3.14</v>
      </c>
      <c r="E222" s="15">
        <v>0</v>
      </c>
      <c r="F222" s="15">
        <v>0</v>
      </c>
      <c r="G222" s="15"/>
      <c r="H222" s="15">
        <v>3.14</v>
      </c>
    </row>
    <row r="223" spans="1:8" x14ac:dyDescent="0.25">
      <c r="A223" s="9" t="s">
        <v>430</v>
      </c>
      <c r="B223" s="9" t="s">
        <v>431</v>
      </c>
      <c r="C223" s="15"/>
      <c r="D223" s="15">
        <v>-0.34</v>
      </c>
      <c r="E223" s="15">
        <v>0</v>
      </c>
      <c r="F223" s="15">
        <v>0</v>
      </c>
      <c r="G223" s="15"/>
      <c r="H223" s="15">
        <v>-0.34</v>
      </c>
    </row>
    <row r="224" spans="1:8" x14ac:dyDescent="0.25">
      <c r="A224" s="9" t="s">
        <v>432</v>
      </c>
      <c r="B224" s="9" t="s">
        <v>433</v>
      </c>
      <c r="C224" s="15"/>
      <c r="D224" s="15">
        <v>0.01</v>
      </c>
      <c r="E224" s="15">
        <v>0</v>
      </c>
      <c r="F224" s="15">
        <v>0</v>
      </c>
      <c r="G224" s="15"/>
      <c r="H224" s="15">
        <v>0.01</v>
      </c>
    </row>
    <row r="225" spans="1:8" x14ac:dyDescent="0.25">
      <c r="A225" s="9" t="s">
        <v>434</v>
      </c>
      <c r="B225" s="9" t="s">
        <v>435</v>
      </c>
      <c r="C225" s="15"/>
      <c r="D225" s="15">
        <v>0</v>
      </c>
      <c r="E225" s="15">
        <v>2099.9499999999998</v>
      </c>
      <c r="F225" s="15">
        <v>2099.9499999999998</v>
      </c>
      <c r="G225" s="15"/>
      <c r="H225" s="15">
        <v>0</v>
      </c>
    </row>
    <row r="226" spans="1:8" x14ac:dyDescent="0.25">
      <c r="A226" s="9" t="s">
        <v>436</v>
      </c>
      <c r="B226" s="9" t="s">
        <v>437</v>
      </c>
      <c r="C226" s="15"/>
      <c r="D226" s="15">
        <v>0</v>
      </c>
      <c r="E226" s="15">
        <v>166</v>
      </c>
      <c r="F226" s="15">
        <v>166</v>
      </c>
      <c r="G226" s="15"/>
      <c r="H226" s="15">
        <v>0</v>
      </c>
    </row>
    <row r="227" spans="1:8" x14ac:dyDescent="0.25">
      <c r="A227" s="9" t="s">
        <v>438</v>
      </c>
      <c r="B227" s="9" t="s">
        <v>439</v>
      </c>
      <c r="C227" s="15"/>
      <c r="D227" s="15">
        <v>-1.08</v>
      </c>
      <c r="E227" s="15">
        <v>0</v>
      </c>
      <c r="F227" s="15">
        <v>0</v>
      </c>
      <c r="G227" s="15"/>
      <c r="H227" s="15">
        <v>-1.08</v>
      </c>
    </row>
    <row r="228" spans="1:8" x14ac:dyDescent="0.25">
      <c r="A228" s="9" t="s">
        <v>440</v>
      </c>
      <c r="B228" s="9" t="s">
        <v>441</v>
      </c>
      <c r="C228" s="15"/>
      <c r="D228" s="15">
        <v>302.26</v>
      </c>
      <c r="E228" s="15">
        <v>0</v>
      </c>
      <c r="F228" s="15">
        <v>2926.48</v>
      </c>
      <c r="G228" s="15"/>
      <c r="H228" s="15">
        <v>3228.74</v>
      </c>
    </row>
    <row r="229" spans="1:8" x14ac:dyDescent="0.25">
      <c r="A229" s="9" t="s">
        <v>442</v>
      </c>
      <c r="B229" s="9" t="s">
        <v>443</v>
      </c>
      <c r="C229" s="15"/>
      <c r="D229" s="15">
        <v>11484.88</v>
      </c>
      <c r="E229" s="15">
        <v>11484</v>
      </c>
      <c r="F229" s="15">
        <v>0</v>
      </c>
      <c r="G229" s="15"/>
      <c r="H229" s="15">
        <v>0.88</v>
      </c>
    </row>
    <row r="230" spans="1:8" x14ac:dyDescent="0.25">
      <c r="A230" s="9" t="s">
        <v>444</v>
      </c>
      <c r="B230" s="9" t="s">
        <v>445</v>
      </c>
      <c r="C230" s="15"/>
      <c r="D230" s="15">
        <v>16304.16</v>
      </c>
      <c r="E230" s="15">
        <v>16265.5</v>
      </c>
      <c r="F230" s="15">
        <v>8449.75</v>
      </c>
      <c r="G230" s="15"/>
      <c r="H230" s="15">
        <v>8488.41</v>
      </c>
    </row>
    <row r="231" spans="1:8" x14ac:dyDescent="0.25">
      <c r="A231" s="9" t="s">
        <v>446</v>
      </c>
      <c r="B231" s="9" t="s">
        <v>447</v>
      </c>
      <c r="C231" s="15"/>
      <c r="D231" s="15">
        <v>173.9</v>
      </c>
      <c r="E231" s="15">
        <v>0</v>
      </c>
      <c r="F231" s="15">
        <v>0</v>
      </c>
      <c r="G231" s="15"/>
      <c r="H231" s="15">
        <v>173.9</v>
      </c>
    </row>
    <row r="232" spans="1:8" x14ac:dyDescent="0.25">
      <c r="A232" s="9" t="s">
        <v>448</v>
      </c>
      <c r="B232" s="9" t="s">
        <v>449</v>
      </c>
      <c r="C232" s="15"/>
      <c r="D232" s="15">
        <v>0</v>
      </c>
      <c r="E232" s="15">
        <v>5800</v>
      </c>
      <c r="F232" s="15">
        <v>5800</v>
      </c>
      <c r="G232" s="15"/>
      <c r="H232" s="15">
        <v>0</v>
      </c>
    </row>
    <row r="233" spans="1:8" x14ac:dyDescent="0.25">
      <c r="A233" s="9" t="s">
        <v>450</v>
      </c>
      <c r="B233" s="9" t="s">
        <v>451</v>
      </c>
      <c r="C233" s="15"/>
      <c r="D233" s="15">
        <v>0.03</v>
      </c>
      <c r="E233" s="15">
        <v>0</v>
      </c>
      <c r="F233" s="15">
        <v>0</v>
      </c>
      <c r="G233" s="15"/>
      <c r="H233" s="15">
        <v>0.03</v>
      </c>
    </row>
    <row r="234" spans="1:8" x14ac:dyDescent="0.25">
      <c r="A234" s="9" t="s">
        <v>452</v>
      </c>
      <c r="B234" s="9" t="s">
        <v>453</v>
      </c>
      <c r="C234" s="15"/>
      <c r="D234" s="15">
        <v>-0.01</v>
      </c>
      <c r="E234" s="15">
        <v>3083.48</v>
      </c>
      <c r="F234" s="15">
        <v>3083.48</v>
      </c>
      <c r="G234" s="15"/>
      <c r="H234" s="15">
        <v>-0.01</v>
      </c>
    </row>
    <row r="235" spans="1:8" x14ac:dyDescent="0.25">
      <c r="A235" s="9" t="s">
        <v>454</v>
      </c>
      <c r="B235" s="9" t="s">
        <v>455</v>
      </c>
      <c r="C235" s="15"/>
      <c r="D235" s="15">
        <v>0</v>
      </c>
      <c r="E235" s="15">
        <v>1956</v>
      </c>
      <c r="F235" s="15">
        <v>1956</v>
      </c>
      <c r="G235" s="15"/>
      <c r="H235" s="15">
        <v>0</v>
      </c>
    </row>
    <row r="236" spans="1:8" x14ac:dyDescent="0.25">
      <c r="A236" s="9" t="s">
        <v>456</v>
      </c>
      <c r="B236" s="9" t="s">
        <v>457</v>
      </c>
      <c r="C236" s="15"/>
      <c r="D236" s="15">
        <v>4785</v>
      </c>
      <c r="E236" s="15">
        <v>0</v>
      </c>
      <c r="F236" s="15">
        <v>0</v>
      </c>
      <c r="G236" s="15"/>
      <c r="H236" s="15">
        <v>4785</v>
      </c>
    </row>
    <row r="237" spans="1:8" x14ac:dyDescent="0.25">
      <c r="A237" s="9" t="s">
        <v>458</v>
      </c>
      <c r="B237" s="9" t="s">
        <v>459</v>
      </c>
      <c r="C237" s="15"/>
      <c r="D237" s="15">
        <v>344.99</v>
      </c>
      <c r="E237" s="15">
        <v>0</v>
      </c>
      <c r="F237" s="15">
        <v>0</v>
      </c>
      <c r="G237" s="15"/>
      <c r="H237" s="15">
        <v>344.99</v>
      </c>
    </row>
    <row r="238" spans="1:8" x14ac:dyDescent="0.25">
      <c r="A238" s="9" t="s">
        <v>460</v>
      </c>
      <c r="B238" s="9" t="s">
        <v>461</v>
      </c>
      <c r="C238" s="15"/>
      <c r="D238" s="15">
        <v>0</v>
      </c>
      <c r="E238" s="15">
        <v>0</v>
      </c>
      <c r="F238" s="15">
        <v>1900.08</v>
      </c>
      <c r="G238" s="15"/>
      <c r="H238" s="15">
        <v>1900.08</v>
      </c>
    </row>
    <row r="239" spans="1:8" x14ac:dyDescent="0.25">
      <c r="A239" s="9" t="s">
        <v>462</v>
      </c>
      <c r="B239" s="9" t="s">
        <v>463</v>
      </c>
      <c r="C239" s="15"/>
      <c r="D239" s="15">
        <v>1508</v>
      </c>
      <c r="E239" s="15">
        <v>0</v>
      </c>
      <c r="F239" s="15">
        <v>0</v>
      </c>
      <c r="G239" s="15"/>
      <c r="H239" s="15">
        <v>1508</v>
      </c>
    </row>
    <row r="240" spans="1:8" x14ac:dyDescent="0.25">
      <c r="A240" s="9" t="s">
        <v>464</v>
      </c>
      <c r="B240" s="9" t="s">
        <v>465</v>
      </c>
      <c r="C240" s="15"/>
      <c r="D240" s="15">
        <v>0</v>
      </c>
      <c r="E240" s="15">
        <v>2088</v>
      </c>
      <c r="F240" s="15">
        <v>2088</v>
      </c>
      <c r="G240" s="15"/>
      <c r="H240" s="15">
        <v>0</v>
      </c>
    </row>
    <row r="241" spans="1:8" x14ac:dyDescent="0.25">
      <c r="A241" s="9" t="s">
        <v>466</v>
      </c>
      <c r="B241" s="9" t="s">
        <v>467</v>
      </c>
      <c r="C241" s="15"/>
      <c r="D241" s="15">
        <v>4583.1899999999996</v>
      </c>
      <c r="E241" s="15">
        <v>0</v>
      </c>
      <c r="F241" s="15">
        <v>0</v>
      </c>
      <c r="G241" s="15"/>
      <c r="H241" s="15">
        <v>4583.1899999999996</v>
      </c>
    </row>
    <row r="242" spans="1:8" x14ac:dyDescent="0.25">
      <c r="A242" s="9" t="s">
        <v>468</v>
      </c>
      <c r="B242" s="9" t="s">
        <v>469</v>
      </c>
      <c r="C242" s="15"/>
      <c r="D242" s="15">
        <v>-0.12</v>
      </c>
      <c r="E242" s="15">
        <v>1453.13</v>
      </c>
      <c r="F242" s="15">
        <v>1453.13</v>
      </c>
      <c r="G242" s="15"/>
      <c r="H242" s="15">
        <v>-0.12</v>
      </c>
    </row>
    <row r="243" spans="1:8" x14ac:dyDescent="0.25">
      <c r="A243" s="9" t="s">
        <v>470</v>
      </c>
      <c r="B243" s="9" t="s">
        <v>471</v>
      </c>
      <c r="C243" s="15"/>
      <c r="D243" s="15">
        <v>0.01</v>
      </c>
      <c r="E243" s="15">
        <v>0</v>
      </c>
      <c r="F243" s="15">
        <v>0</v>
      </c>
      <c r="G243" s="15"/>
      <c r="H243" s="15">
        <v>0.01</v>
      </c>
    </row>
    <row r="244" spans="1:8" x14ac:dyDescent="0.25">
      <c r="A244" s="9" t="s">
        <v>472</v>
      </c>
      <c r="B244" s="9" t="s">
        <v>473</v>
      </c>
      <c r="C244" s="15"/>
      <c r="D244" s="15">
        <v>-0.01</v>
      </c>
      <c r="E244" s="15">
        <v>0</v>
      </c>
      <c r="F244" s="15">
        <v>0</v>
      </c>
      <c r="G244" s="15"/>
      <c r="H244" s="15">
        <v>-0.01</v>
      </c>
    </row>
    <row r="245" spans="1:8" x14ac:dyDescent="0.25">
      <c r="A245" s="9" t="s">
        <v>474</v>
      </c>
      <c r="B245" s="9" t="s">
        <v>475</v>
      </c>
      <c r="C245" s="15"/>
      <c r="D245" s="15">
        <v>0.03</v>
      </c>
      <c r="E245" s="15">
        <v>0</v>
      </c>
      <c r="F245" s="15">
        <v>0</v>
      </c>
      <c r="G245" s="15"/>
      <c r="H245" s="15">
        <v>0.03</v>
      </c>
    </row>
    <row r="246" spans="1:8" x14ac:dyDescent="0.25">
      <c r="A246" s="9" t="s">
        <v>476</v>
      </c>
      <c r="B246" s="9" t="s">
        <v>477</v>
      </c>
      <c r="C246" s="15"/>
      <c r="D246" s="15">
        <v>0.54</v>
      </c>
      <c r="E246" s="15">
        <v>0</v>
      </c>
      <c r="F246" s="15">
        <v>0</v>
      </c>
      <c r="G246" s="15"/>
      <c r="H246" s="15">
        <v>0.54</v>
      </c>
    </row>
    <row r="247" spans="1:8" x14ac:dyDescent="0.25">
      <c r="A247" s="9" t="s">
        <v>478</v>
      </c>
      <c r="B247" s="9" t="s">
        <v>479</v>
      </c>
      <c r="C247" s="15"/>
      <c r="D247" s="15">
        <v>957.56</v>
      </c>
      <c r="E247" s="15">
        <v>0</v>
      </c>
      <c r="F247" s="15">
        <v>0</v>
      </c>
      <c r="G247" s="15"/>
      <c r="H247" s="15">
        <v>957.56</v>
      </c>
    </row>
    <row r="248" spans="1:8" x14ac:dyDescent="0.25">
      <c r="A248" s="9" t="s">
        <v>480</v>
      </c>
      <c r="B248" s="9" t="s">
        <v>481</v>
      </c>
      <c r="C248" s="15"/>
      <c r="D248" s="15">
        <v>0</v>
      </c>
      <c r="E248" s="15">
        <v>162.59</v>
      </c>
      <c r="F248" s="15">
        <v>162.59</v>
      </c>
      <c r="G248" s="15"/>
      <c r="H248" s="15">
        <v>0</v>
      </c>
    </row>
    <row r="249" spans="1:8" x14ac:dyDescent="0.25">
      <c r="A249" s="9" t="s">
        <v>482</v>
      </c>
      <c r="B249" s="9" t="s">
        <v>483</v>
      </c>
      <c r="C249" s="15"/>
      <c r="D249" s="15">
        <v>0.8</v>
      </c>
      <c r="E249" s="15">
        <v>0</v>
      </c>
      <c r="F249" s="15">
        <v>0</v>
      </c>
      <c r="G249" s="15"/>
      <c r="H249" s="15">
        <v>0.8</v>
      </c>
    </row>
    <row r="250" spans="1:8" x14ac:dyDescent="0.25">
      <c r="A250" s="9" t="s">
        <v>484</v>
      </c>
      <c r="B250" s="9" t="s">
        <v>485</v>
      </c>
      <c r="C250" s="15"/>
      <c r="D250" s="15">
        <v>0.01</v>
      </c>
      <c r="E250" s="15">
        <v>0</v>
      </c>
      <c r="F250" s="15">
        <v>0</v>
      </c>
      <c r="G250" s="15"/>
      <c r="H250" s="15">
        <v>0.01</v>
      </c>
    </row>
    <row r="251" spans="1:8" x14ac:dyDescent="0.25">
      <c r="A251" s="9" t="s">
        <v>486</v>
      </c>
      <c r="B251" s="9" t="s">
        <v>487</v>
      </c>
      <c r="C251" s="15"/>
      <c r="D251" s="15">
        <v>0.03</v>
      </c>
      <c r="E251" s="15">
        <v>0</v>
      </c>
      <c r="F251" s="15">
        <v>0</v>
      </c>
      <c r="G251" s="15"/>
      <c r="H251" s="15">
        <v>0.03</v>
      </c>
    </row>
    <row r="252" spans="1:8" x14ac:dyDescent="0.25">
      <c r="A252" s="9" t="s">
        <v>488</v>
      </c>
      <c r="B252" s="9" t="s">
        <v>489</v>
      </c>
      <c r="C252" s="15"/>
      <c r="D252" s="15">
        <v>0.25</v>
      </c>
      <c r="E252" s="15">
        <v>0</v>
      </c>
      <c r="F252" s="15">
        <v>0</v>
      </c>
      <c r="G252" s="15"/>
      <c r="H252" s="15">
        <v>0.25</v>
      </c>
    </row>
    <row r="253" spans="1:8" x14ac:dyDescent="0.25">
      <c r="A253" s="9" t="s">
        <v>490</v>
      </c>
      <c r="B253" s="9" t="s">
        <v>491</v>
      </c>
      <c r="C253" s="15"/>
      <c r="D253" s="15">
        <v>436268.88</v>
      </c>
      <c r="E253" s="15">
        <v>0</v>
      </c>
      <c r="F253" s="15">
        <v>0</v>
      </c>
      <c r="G253" s="15"/>
      <c r="H253" s="15">
        <v>436268.88</v>
      </c>
    </row>
    <row r="254" spans="1:8" x14ac:dyDescent="0.25">
      <c r="A254" s="9" t="s">
        <v>492</v>
      </c>
      <c r="B254" s="9" t="s">
        <v>493</v>
      </c>
      <c r="C254" s="15"/>
      <c r="D254" s="15">
        <v>0.01</v>
      </c>
      <c r="E254" s="15">
        <v>0</v>
      </c>
      <c r="F254" s="15">
        <v>0</v>
      </c>
      <c r="G254" s="15"/>
      <c r="H254" s="15">
        <v>0.01</v>
      </c>
    </row>
    <row r="255" spans="1:8" x14ac:dyDescent="0.25">
      <c r="A255" s="9" t="s">
        <v>494</v>
      </c>
      <c r="B255" s="9" t="s">
        <v>495</v>
      </c>
      <c r="C255" s="15"/>
      <c r="D255" s="15">
        <v>93556.74</v>
      </c>
      <c r="E255" s="15">
        <v>0</v>
      </c>
      <c r="F255" s="15">
        <v>0</v>
      </c>
      <c r="G255" s="15"/>
      <c r="H255" s="15">
        <v>93556.74</v>
      </c>
    </row>
    <row r="256" spans="1:8" x14ac:dyDescent="0.25">
      <c r="A256" s="9" t="s">
        <v>496</v>
      </c>
      <c r="B256" s="9" t="s">
        <v>497</v>
      </c>
      <c r="C256" s="15"/>
      <c r="D256" s="15">
        <v>8700</v>
      </c>
      <c r="E256" s="15">
        <v>0</v>
      </c>
      <c r="F256" s="15">
        <v>0</v>
      </c>
      <c r="G256" s="15"/>
      <c r="H256" s="15">
        <v>8700</v>
      </c>
    </row>
    <row r="257" spans="1:8" x14ac:dyDescent="0.25">
      <c r="A257" s="9" t="s">
        <v>498</v>
      </c>
      <c r="B257" s="9" t="s">
        <v>499</v>
      </c>
      <c r="C257" s="15"/>
      <c r="D257" s="15">
        <v>763.88</v>
      </c>
      <c r="E257" s="15">
        <v>0</v>
      </c>
      <c r="F257" s="15">
        <v>0</v>
      </c>
      <c r="G257" s="15"/>
      <c r="H257" s="15">
        <v>763.88</v>
      </c>
    </row>
    <row r="258" spans="1:8" x14ac:dyDescent="0.25">
      <c r="A258" s="9" t="s">
        <v>500</v>
      </c>
      <c r="B258" s="9" t="s">
        <v>501</v>
      </c>
      <c r="C258" s="15"/>
      <c r="D258" s="15">
        <v>0</v>
      </c>
      <c r="E258" s="15">
        <v>924</v>
      </c>
      <c r="F258" s="15">
        <v>924</v>
      </c>
      <c r="G258" s="15"/>
      <c r="H258" s="15">
        <v>0</v>
      </c>
    </row>
    <row r="259" spans="1:8" x14ac:dyDescent="0.25">
      <c r="A259" s="9" t="s">
        <v>502</v>
      </c>
      <c r="B259" s="9" t="s">
        <v>503</v>
      </c>
      <c r="C259" s="15"/>
      <c r="D259" s="15">
        <v>3468</v>
      </c>
      <c r="E259" s="15">
        <v>0</v>
      </c>
      <c r="F259" s="15">
        <v>0</v>
      </c>
      <c r="G259" s="15"/>
      <c r="H259" s="15">
        <v>3468</v>
      </c>
    </row>
    <row r="260" spans="1:8" x14ac:dyDescent="0.25">
      <c r="A260" s="9" t="s">
        <v>504</v>
      </c>
      <c r="B260" s="9" t="s">
        <v>505</v>
      </c>
      <c r="C260" s="15"/>
      <c r="D260" s="15">
        <v>0</v>
      </c>
      <c r="E260" s="15">
        <v>3035.54</v>
      </c>
      <c r="F260" s="15">
        <v>3035.54</v>
      </c>
      <c r="G260" s="15"/>
      <c r="H260" s="15">
        <v>0</v>
      </c>
    </row>
    <row r="261" spans="1:8" x14ac:dyDescent="0.25">
      <c r="A261" s="9" t="s">
        <v>506</v>
      </c>
      <c r="B261" s="9" t="s">
        <v>507</v>
      </c>
      <c r="C261" s="15"/>
      <c r="D261" s="15">
        <v>6000</v>
      </c>
      <c r="E261" s="15">
        <v>6000</v>
      </c>
      <c r="F261" s="15">
        <v>0</v>
      </c>
      <c r="G261" s="15"/>
      <c r="H261" s="15">
        <v>0</v>
      </c>
    </row>
    <row r="262" spans="1:8" x14ac:dyDescent="0.25">
      <c r="A262" s="9" t="s">
        <v>508</v>
      </c>
      <c r="B262" s="9" t="s">
        <v>509</v>
      </c>
      <c r="C262" s="15"/>
      <c r="D262" s="15">
        <v>0.01</v>
      </c>
      <c r="E262" s="15">
        <v>0</v>
      </c>
      <c r="F262" s="15">
        <v>0</v>
      </c>
      <c r="G262" s="15"/>
      <c r="H262" s="15">
        <v>0.01</v>
      </c>
    </row>
    <row r="263" spans="1:8" x14ac:dyDescent="0.25">
      <c r="A263" s="9" t="s">
        <v>510</v>
      </c>
      <c r="B263" s="9" t="s">
        <v>511</v>
      </c>
      <c r="C263" s="15"/>
      <c r="D263" s="15">
        <v>0</v>
      </c>
      <c r="E263" s="15">
        <v>12600</v>
      </c>
      <c r="F263" s="15">
        <v>12600</v>
      </c>
      <c r="G263" s="15"/>
      <c r="H263" s="15">
        <v>0</v>
      </c>
    </row>
    <row r="264" spans="1:8" x14ac:dyDescent="0.25">
      <c r="A264" s="9" t="s">
        <v>512</v>
      </c>
      <c r="B264" s="9" t="s">
        <v>513</v>
      </c>
      <c r="C264" s="15"/>
      <c r="D264" s="15">
        <v>2400</v>
      </c>
      <c r="E264" s="15">
        <v>0</v>
      </c>
      <c r="F264" s="15">
        <v>0</v>
      </c>
      <c r="G264" s="15"/>
      <c r="H264" s="15">
        <v>2400</v>
      </c>
    </row>
    <row r="265" spans="1:8" x14ac:dyDescent="0.25">
      <c r="A265" s="9" t="s">
        <v>514</v>
      </c>
      <c r="B265" s="9" t="s">
        <v>515</v>
      </c>
      <c r="C265" s="15"/>
      <c r="D265" s="15">
        <v>2610</v>
      </c>
      <c r="E265" s="15">
        <v>0</v>
      </c>
      <c r="F265" s="15">
        <v>0</v>
      </c>
      <c r="G265" s="15"/>
      <c r="H265" s="15">
        <v>2610</v>
      </c>
    </row>
    <row r="266" spans="1:8" x14ac:dyDescent="0.25">
      <c r="A266" s="9" t="s">
        <v>516</v>
      </c>
      <c r="B266" s="9" t="s">
        <v>517</v>
      </c>
      <c r="C266" s="15"/>
      <c r="D266" s="15">
        <v>5.92</v>
      </c>
      <c r="E266" s="15">
        <v>0</v>
      </c>
      <c r="F266" s="15">
        <v>0</v>
      </c>
      <c r="G266" s="15"/>
      <c r="H266" s="15">
        <v>5.92</v>
      </c>
    </row>
    <row r="267" spans="1:8" x14ac:dyDescent="0.25">
      <c r="A267" s="9" t="s">
        <v>518</v>
      </c>
      <c r="B267" s="9" t="s">
        <v>519</v>
      </c>
      <c r="C267" s="15"/>
      <c r="D267" s="15">
        <v>0.6</v>
      </c>
      <c r="E267" s="15">
        <v>23045.43</v>
      </c>
      <c r="F267" s="15">
        <v>23045.43</v>
      </c>
      <c r="G267" s="15"/>
      <c r="H267" s="15">
        <v>0.6</v>
      </c>
    </row>
    <row r="268" spans="1:8" x14ac:dyDescent="0.25">
      <c r="A268" s="9" t="s">
        <v>520</v>
      </c>
      <c r="B268" s="9" t="s">
        <v>521</v>
      </c>
      <c r="C268" s="15"/>
      <c r="D268" s="15">
        <v>5991.43</v>
      </c>
      <c r="E268" s="15">
        <v>0</v>
      </c>
      <c r="F268" s="15">
        <v>0</v>
      </c>
      <c r="G268" s="15"/>
      <c r="H268" s="15">
        <v>5991.43</v>
      </c>
    </row>
    <row r="269" spans="1:8" x14ac:dyDescent="0.25">
      <c r="A269" s="9" t="s">
        <v>522</v>
      </c>
      <c r="B269" s="9" t="s">
        <v>523</v>
      </c>
      <c r="C269" s="15"/>
      <c r="D269" s="15">
        <v>0.01</v>
      </c>
      <c r="E269" s="15">
        <v>0</v>
      </c>
      <c r="F269" s="15">
        <v>0</v>
      </c>
      <c r="G269" s="15"/>
      <c r="H269" s="15">
        <v>0.01</v>
      </c>
    </row>
    <row r="270" spans="1:8" x14ac:dyDescent="0.25">
      <c r="A270" s="9" t="s">
        <v>524</v>
      </c>
      <c r="B270" s="9" t="s">
        <v>239</v>
      </c>
      <c r="C270" s="15"/>
      <c r="D270" s="15">
        <v>150124.15</v>
      </c>
      <c r="E270" s="15">
        <v>0</v>
      </c>
      <c r="F270" s="15">
        <v>0</v>
      </c>
      <c r="G270" s="15"/>
      <c r="H270" s="15">
        <v>150124.15</v>
      </c>
    </row>
    <row r="271" spans="1:8" x14ac:dyDescent="0.25">
      <c r="A271" s="9" t="s">
        <v>525</v>
      </c>
      <c r="B271" s="9" t="s">
        <v>526</v>
      </c>
      <c r="C271" s="15"/>
      <c r="D271" s="15">
        <v>3222.16</v>
      </c>
      <c r="E271" s="15">
        <v>0</v>
      </c>
      <c r="F271" s="15">
        <v>19756.11</v>
      </c>
      <c r="G271" s="15"/>
      <c r="H271" s="15">
        <v>22978.27</v>
      </c>
    </row>
    <row r="272" spans="1:8" x14ac:dyDescent="0.25">
      <c r="A272" s="9" t="s">
        <v>527</v>
      </c>
      <c r="B272" s="9" t="s">
        <v>528</v>
      </c>
      <c r="C272" s="15"/>
      <c r="D272" s="15">
        <v>0</v>
      </c>
      <c r="E272" s="15">
        <v>7600</v>
      </c>
      <c r="F272" s="15">
        <v>7600</v>
      </c>
      <c r="G272" s="15"/>
      <c r="H272" s="15">
        <v>0</v>
      </c>
    </row>
    <row r="273" spans="1:8" x14ac:dyDescent="0.25">
      <c r="A273" s="9" t="s">
        <v>529</v>
      </c>
      <c r="B273" s="9" t="s">
        <v>530</v>
      </c>
      <c r="C273" s="15"/>
      <c r="D273" s="15">
        <v>0.01</v>
      </c>
      <c r="E273" s="15">
        <v>0</v>
      </c>
      <c r="F273" s="15">
        <v>0</v>
      </c>
      <c r="G273" s="15"/>
      <c r="H273" s="15">
        <v>0.01</v>
      </c>
    </row>
    <row r="274" spans="1:8" x14ac:dyDescent="0.25">
      <c r="A274" s="9" t="s">
        <v>531</v>
      </c>
      <c r="B274" s="9" t="s">
        <v>532</v>
      </c>
      <c r="C274" s="15"/>
      <c r="D274" s="15">
        <v>-131.88999999999999</v>
      </c>
      <c r="E274" s="15">
        <v>0</v>
      </c>
      <c r="F274" s="15">
        <v>0</v>
      </c>
      <c r="G274" s="15"/>
      <c r="H274" s="15">
        <v>-131.88999999999999</v>
      </c>
    </row>
    <row r="275" spans="1:8" x14ac:dyDescent="0.25">
      <c r="A275" s="9" t="s">
        <v>533</v>
      </c>
      <c r="B275" s="9" t="s">
        <v>534</v>
      </c>
      <c r="C275" s="15"/>
      <c r="D275" s="15">
        <v>-51.04</v>
      </c>
      <c r="E275" s="15">
        <v>0</v>
      </c>
      <c r="F275" s="15">
        <v>0</v>
      </c>
      <c r="G275" s="15"/>
      <c r="H275" s="15">
        <v>-51.04</v>
      </c>
    </row>
    <row r="276" spans="1:8" x14ac:dyDescent="0.25">
      <c r="A276" s="9" t="s">
        <v>535</v>
      </c>
      <c r="B276" s="9" t="s">
        <v>536</v>
      </c>
      <c r="C276" s="15"/>
      <c r="D276" s="15">
        <v>32246.81</v>
      </c>
      <c r="E276" s="15">
        <v>0</v>
      </c>
      <c r="F276" s="15">
        <v>0</v>
      </c>
      <c r="G276" s="15"/>
      <c r="H276" s="15">
        <v>32246.81</v>
      </c>
    </row>
    <row r="277" spans="1:8" x14ac:dyDescent="0.25">
      <c r="A277" s="9" t="s">
        <v>537</v>
      </c>
      <c r="B277" s="9" t="s">
        <v>538</v>
      </c>
      <c r="C277" s="15"/>
      <c r="D277" s="15">
        <v>3712</v>
      </c>
      <c r="E277" s="15">
        <v>3712</v>
      </c>
      <c r="F277" s="15">
        <v>0</v>
      </c>
      <c r="G277" s="15"/>
      <c r="H277" s="15">
        <v>0</v>
      </c>
    </row>
    <row r="278" spans="1:8" x14ac:dyDescent="0.25">
      <c r="A278" s="9" t="s">
        <v>539</v>
      </c>
      <c r="B278" s="9" t="s">
        <v>540</v>
      </c>
      <c r="C278" s="15"/>
      <c r="D278" s="15">
        <v>0</v>
      </c>
      <c r="E278" s="15">
        <v>8120</v>
      </c>
      <c r="F278" s="15">
        <v>8120</v>
      </c>
      <c r="G278" s="15"/>
      <c r="H278" s="15">
        <v>0</v>
      </c>
    </row>
    <row r="279" spans="1:8" x14ac:dyDescent="0.25">
      <c r="A279" s="9" t="s">
        <v>541</v>
      </c>
      <c r="B279" s="9" t="s">
        <v>542</v>
      </c>
      <c r="C279" s="15"/>
      <c r="D279" s="15">
        <v>0</v>
      </c>
      <c r="E279" s="15">
        <v>1140</v>
      </c>
      <c r="F279" s="15">
        <v>1140</v>
      </c>
      <c r="G279" s="15"/>
      <c r="H279" s="15">
        <v>0</v>
      </c>
    </row>
    <row r="280" spans="1:8" x14ac:dyDescent="0.25">
      <c r="A280" s="9" t="s">
        <v>543</v>
      </c>
      <c r="B280" s="9" t="s">
        <v>544</v>
      </c>
      <c r="C280" s="15"/>
      <c r="D280" s="15">
        <v>0</v>
      </c>
      <c r="E280" s="15">
        <v>145.99</v>
      </c>
      <c r="F280" s="15">
        <v>145.99</v>
      </c>
      <c r="G280" s="15"/>
      <c r="H280" s="15">
        <v>0</v>
      </c>
    </row>
    <row r="281" spans="1:8" x14ac:dyDescent="0.25">
      <c r="A281" s="9" t="s">
        <v>545</v>
      </c>
      <c r="B281" s="9" t="s">
        <v>546</v>
      </c>
      <c r="C281" s="15"/>
      <c r="D281" s="15">
        <v>0</v>
      </c>
      <c r="E281" s="15">
        <v>16318</v>
      </c>
      <c r="F281" s="15">
        <v>16318</v>
      </c>
      <c r="G281" s="15"/>
      <c r="H281" s="15">
        <v>0</v>
      </c>
    </row>
    <row r="282" spans="1:8" x14ac:dyDescent="0.25">
      <c r="A282" s="9" t="s">
        <v>547</v>
      </c>
      <c r="B282" s="9" t="s">
        <v>548</v>
      </c>
      <c r="C282" s="15"/>
      <c r="D282" s="15">
        <v>0</v>
      </c>
      <c r="E282" s="15">
        <v>2100</v>
      </c>
      <c r="F282" s="15">
        <v>2100</v>
      </c>
      <c r="G282" s="15"/>
      <c r="H282" s="15">
        <v>0</v>
      </c>
    </row>
    <row r="283" spans="1:8" x14ac:dyDescent="0.25">
      <c r="A283" s="9" t="s">
        <v>549</v>
      </c>
      <c r="B283" s="9" t="s">
        <v>550</v>
      </c>
      <c r="C283" s="15"/>
      <c r="D283" s="15">
        <v>1271939.03</v>
      </c>
      <c r="E283" s="15">
        <v>401235.63</v>
      </c>
      <c r="F283" s="15">
        <v>233353.33</v>
      </c>
      <c r="G283" s="15"/>
      <c r="H283" s="15">
        <v>1104056.73</v>
      </c>
    </row>
    <row r="284" spans="1:8" x14ac:dyDescent="0.25">
      <c r="A284" s="9" t="s">
        <v>551</v>
      </c>
      <c r="B284" s="9" t="s">
        <v>552</v>
      </c>
      <c r="C284" s="15"/>
      <c r="D284" s="15">
        <v>453219.78</v>
      </c>
      <c r="E284" s="15">
        <v>98234.81</v>
      </c>
      <c r="F284" s="15">
        <v>0</v>
      </c>
      <c r="G284" s="15"/>
      <c r="H284" s="15">
        <v>354984.97</v>
      </c>
    </row>
    <row r="285" spans="1:8" x14ac:dyDescent="0.25">
      <c r="A285" s="9" t="s">
        <v>553</v>
      </c>
      <c r="B285" s="9" t="s">
        <v>554</v>
      </c>
      <c r="C285" s="15"/>
      <c r="D285" s="15">
        <v>453219.78</v>
      </c>
      <c r="E285" s="15">
        <v>90443.67</v>
      </c>
      <c r="F285" s="15">
        <v>0</v>
      </c>
      <c r="G285" s="15"/>
      <c r="H285" s="15">
        <v>362776.11</v>
      </c>
    </row>
    <row r="286" spans="1:8" x14ac:dyDescent="0.25">
      <c r="A286" s="9" t="s">
        <v>555</v>
      </c>
      <c r="B286" s="9" t="s">
        <v>556</v>
      </c>
      <c r="C286" s="15"/>
      <c r="D286" s="15">
        <v>0</v>
      </c>
      <c r="E286" s="15">
        <v>7791.14</v>
      </c>
      <c r="F286" s="15">
        <v>0</v>
      </c>
      <c r="G286" s="15"/>
      <c r="H286" s="15">
        <v>-7791.14</v>
      </c>
    </row>
    <row r="287" spans="1:8" x14ac:dyDescent="0.25">
      <c r="A287" s="9" t="s">
        <v>557</v>
      </c>
      <c r="B287" s="9" t="s">
        <v>558</v>
      </c>
      <c r="C287" s="15"/>
      <c r="D287" s="15">
        <v>818719.25</v>
      </c>
      <c r="E287" s="15">
        <v>303000.82</v>
      </c>
      <c r="F287" s="15">
        <v>233353.33</v>
      </c>
      <c r="G287" s="15"/>
      <c r="H287" s="15">
        <v>749071.76</v>
      </c>
    </row>
    <row r="288" spans="1:8" x14ac:dyDescent="0.25">
      <c r="A288" s="9" t="s">
        <v>559</v>
      </c>
      <c r="B288" s="9" t="s">
        <v>560</v>
      </c>
      <c r="C288" s="15"/>
      <c r="D288" s="15">
        <v>663684.73</v>
      </c>
      <c r="E288" s="15">
        <v>132536.25</v>
      </c>
      <c r="F288" s="15">
        <v>152432.20000000001</v>
      </c>
      <c r="G288" s="15"/>
      <c r="H288" s="15">
        <v>683580.68</v>
      </c>
    </row>
    <row r="289" spans="1:8" x14ac:dyDescent="0.25">
      <c r="A289" s="9" t="s">
        <v>561</v>
      </c>
      <c r="B289" s="9" t="s">
        <v>562</v>
      </c>
      <c r="C289" s="15"/>
      <c r="D289" s="15">
        <v>110739.36</v>
      </c>
      <c r="E289" s="15">
        <v>121760.38</v>
      </c>
      <c r="F289" s="15">
        <v>57800.81</v>
      </c>
      <c r="G289" s="15"/>
      <c r="H289" s="15">
        <v>46779.79</v>
      </c>
    </row>
    <row r="290" spans="1:8" x14ac:dyDescent="0.25">
      <c r="A290" s="9" t="s">
        <v>563</v>
      </c>
      <c r="B290" s="9" t="s">
        <v>564</v>
      </c>
      <c r="C290" s="15"/>
      <c r="D290" s="15">
        <v>44295.16</v>
      </c>
      <c r="E290" s="15">
        <v>48704.19</v>
      </c>
      <c r="F290" s="15">
        <v>23120.32</v>
      </c>
      <c r="G290" s="15"/>
      <c r="H290" s="15">
        <v>18711.29</v>
      </c>
    </row>
    <row r="291" spans="1:8" x14ac:dyDescent="0.25">
      <c r="A291" s="9"/>
      <c r="B291" s="10" t="s">
        <v>1820</v>
      </c>
      <c r="C291" s="13">
        <f>+C292+C293+C294</f>
        <v>0</v>
      </c>
      <c r="D291" s="13">
        <f t="shared" ref="D291:H291" si="3">+D292+D293+D294</f>
        <v>133386552.64000002</v>
      </c>
      <c r="E291" s="13">
        <f t="shared" si="3"/>
        <v>0</v>
      </c>
      <c r="F291" s="13">
        <f t="shared" si="3"/>
        <v>0</v>
      </c>
      <c r="G291" s="13">
        <f t="shared" si="3"/>
        <v>0</v>
      </c>
      <c r="H291" s="13">
        <f t="shared" si="3"/>
        <v>133386552.64000002</v>
      </c>
    </row>
    <row r="292" spans="1:8" x14ac:dyDescent="0.25">
      <c r="A292" s="9" t="s">
        <v>565</v>
      </c>
      <c r="B292" s="9" t="s">
        <v>566</v>
      </c>
      <c r="C292" s="15"/>
      <c r="D292" s="15">
        <v>66249544.200000003</v>
      </c>
      <c r="E292" s="15">
        <v>0</v>
      </c>
      <c r="F292" s="15">
        <v>0</v>
      </c>
      <c r="G292" s="15"/>
      <c r="H292" s="15">
        <v>66249544.200000003</v>
      </c>
    </row>
    <row r="293" spans="1:8" x14ac:dyDescent="0.25">
      <c r="A293" s="9" t="s">
        <v>567</v>
      </c>
      <c r="B293" s="9" t="s">
        <v>568</v>
      </c>
      <c r="C293" s="15"/>
      <c r="D293" s="15">
        <v>79259.34</v>
      </c>
      <c r="E293" s="15">
        <v>0</v>
      </c>
      <c r="F293" s="15">
        <v>0</v>
      </c>
      <c r="G293" s="15"/>
      <c r="H293" s="15">
        <v>79259.34</v>
      </c>
    </row>
    <row r="294" spans="1:8" x14ac:dyDescent="0.25">
      <c r="A294" s="9" t="s">
        <v>569</v>
      </c>
      <c r="B294" s="9" t="s">
        <v>570</v>
      </c>
      <c r="C294" s="15"/>
      <c r="D294" s="15">
        <v>67057749.100000001</v>
      </c>
      <c r="E294" s="15">
        <v>0</v>
      </c>
      <c r="F294" s="15">
        <v>0</v>
      </c>
      <c r="G294" s="15"/>
      <c r="H294" s="15">
        <v>67057749.100000001</v>
      </c>
    </row>
    <row r="295" spans="1:8" x14ac:dyDescent="0.25">
      <c r="A295" s="9" t="s">
        <v>571</v>
      </c>
      <c r="B295" s="9" t="s">
        <v>572</v>
      </c>
      <c r="C295" s="15"/>
      <c r="D295" s="15">
        <v>8486950.4100000001</v>
      </c>
      <c r="E295" s="15">
        <v>0</v>
      </c>
      <c r="F295" s="15">
        <v>0</v>
      </c>
      <c r="G295" s="15"/>
      <c r="H295" s="15">
        <v>8486950.4100000001</v>
      </c>
    </row>
    <row r="296" spans="1:8" x14ac:dyDescent="0.25">
      <c r="A296" s="9" t="s">
        <v>573</v>
      </c>
      <c r="B296" s="9" t="s">
        <v>574</v>
      </c>
      <c r="C296" s="15"/>
      <c r="D296" s="15">
        <v>17535946.920000002</v>
      </c>
      <c r="E296" s="15">
        <v>0</v>
      </c>
      <c r="F296" s="15">
        <v>0</v>
      </c>
      <c r="G296" s="15"/>
      <c r="H296" s="15">
        <v>17535946.920000002</v>
      </c>
    </row>
    <row r="297" spans="1:8" x14ac:dyDescent="0.25">
      <c r="A297" s="9" t="s">
        <v>575</v>
      </c>
      <c r="B297" s="9" t="s">
        <v>576</v>
      </c>
      <c r="C297" s="15"/>
      <c r="D297" s="15">
        <v>-1513866.78</v>
      </c>
      <c r="E297" s="15">
        <v>0</v>
      </c>
      <c r="F297" s="15">
        <v>0</v>
      </c>
      <c r="G297" s="15"/>
      <c r="H297" s="15">
        <v>-1513866.78</v>
      </c>
    </row>
    <row r="298" spans="1:8" x14ac:dyDescent="0.25">
      <c r="A298" s="9" t="s">
        <v>577</v>
      </c>
      <c r="B298" s="9" t="s">
        <v>578</v>
      </c>
      <c r="C298" s="15"/>
      <c r="D298" s="15">
        <v>28514728.699999999</v>
      </c>
      <c r="E298" s="15">
        <v>0</v>
      </c>
      <c r="F298" s="15">
        <v>0</v>
      </c>
      <c r="G298" s="15"/>
      <c r="H298" s="15">
        <v>28514728.699999999</v>
      </c>
    </row>
    <row r="299" spans="1:8" x14ac:dyDescent="0.25">
      <c r="A299" s="9" t="s">
        <v>579</v>
      </c>
      <c r="B299" s="9" t="s">
        <v>580</v>
      </c>
      <c r="C299" s="15"/>
      <c r="D299" s="15">
        <v>-1521054.03</v>
      </c>
      <c r="E299" s="15">
        <v>0</v>
      </c>
      <c r="F299" s="15">
        <v>0</v>
      </c>
      <c r="G299" s="15"/>
      <c r="H299" s="15">
        <v>-1521054.03</v>
      </c>
    </row>
    <row r="300" spans="1:8" x14ac:dyDescent="0.25">
      <c r="A300" s="9" t="s">
        <v>581</v>
      </c>
      <c r="B300" s="9" t="s">
        <v>582</v>
      </c>
      <c r="C300" s="15"/>
      <c r="D300" s="15">
        <v>4444279.7</v>
      </c>
      <c r="E300" s="15">
        <v>0</v>
      </c>
      <c r="F300" s="15">
        <v>0</v>
      </c>
      <c r="G300" s="15"/>
      <c r="H300" s="15">
        <v>4444279.7</v>
      </c>
    </row>
    <row r="301" spans="1:8" x14ac:dyDescent="0.25">
      <c r="A301" s="9" t="s">
        <v>583</v>
      </c>
      <c r="B301" s="9" t="s">
        <v>584</v>
      </c>
      <c r="C301" s="15"/>
      <c r="D301" s="15">
        <v>523212.2</v>
      </c>
      <c r="E301" s="15">
        <v>0</v>
      </c>
      <c r="F301" s="15">
        <v>0</v>
      </c>
      <c r="G301" s="15"/>
      <c r="H301" s="15">
        <v>523212.2</v>
      </c>
    </row>
    <row r="302" spans="1:8" x14ac:dyDescent="0.25">
      <c r="A302" s="9" t="s">
        <v>585</v>
      </c>
      <c r="B302" s="9" t="s">
        <v>586</v>
      </c>
      <c r="C302" s="15"/>
      <c r="D302" s="15">
        <v>1189752.1200000001</v>
      </c>
      <c r="E302" s="15">
        <v>0</v>
      </c>
      <c r="F302" s="15">
        <v>0</v>
      </c>
      <c r="G302" s="15"/>
      <c r="H302" s="15">
        <v>1189752.1200000001</v>
      </c>
    </row>
    <row r="303" spans="1:8" x14ac:dyDescent="0.25">
      <c r="A303" s="9" t="s">
        <v>587</v>
      </c>
      <c r="B303" s="9" t="s">
        <v>588</v>
      </c>
      <c r="C303" s="15"/>
      <c r="D303" s="15">
        <v>9397799.8599999994</v>
      </c>
      <c r="E303" s="15">
        <v>0</v>
      </c>
      <c r="F303" s="15">
        <v>0</v>
      </c>
      <c r="G303" s="15"/>
      <c r="H303" s="15">
        <v>9397799.8599999994</v>
      </c>
    </row>
    <row r="304" spans="1:8" x14ac:dyDescent="0.25">
      <c r="A304" s="9"/>
      <c r="B304" s="10" t="s">
        <v>1821</v>
      </c>
      <c r="C304" s="13">
        <f>+C305+C327+C333</f>
        <v>0</v>
      </c>
      <c r="D304" s="13">
        <f t="shared" ref="D304:H304" si="4">+D305+D327+D333</f>
        <v>28860175.079999998</v>
      </c>
      <c r="E304" s="13">
        <f t="shared" si="4"/>
        <v>208333.33</v>
      </c>
      <c r="F304" s="13">
        <f t="shared" si="4"/>
        <v>1650067.14</v>
      </c>
      <c r="G304" s="13">
        <f t="shared" si="4"/>
        <v>0</v>
      </c>
      <c r="H304" s="13">
        <f t="shared" si="4"/>
        <v>30301908.889999997</v>
      </c>
    </row>
    <row r="305" spans="1:8" x14ac:dyDescent="0.25">
      <c r="A305" s="9" t="s">
        <v>589</v>
      </c>
      <c r="B305" s="9" t="s">
        <v>590</v>
      </c>
      <c r="C305" s="15"/>
      <c r="D305" s="15">
        <v>4830200.08</v>
      </c>
      <c r="E305" s="15">
        <v>0</v>
      </c>
      <c r="F305" s="15">
        <v>57985</v>
      </c>
      <c r="G305" s="15"/>
      <c r="H305" s="15">
        <v>4888185.08</v>
      </c>
    </row>
    <row r="306" spans="1:8" x14ac:dyDescent="0.25">
      <c r="A306" s="9" t="s">
        <v>591</v>
      </c>
      <c r="B306" s="9" t="s">
        <v>592</v>
      </c>
      <c r="C306" s="15"/>
      <c r="D306" s="15">
        <v>4626800.08</v>
      </c>
      <c r="E306" s="15">
        <v>0</v>
      </c>
      <c r="F306" s="15">
        <v>57985</v>
      </c>
      <c r="G306" s="15"/>
      <c r="H306" s="15">
        <v>4684785.08</v>
      </c>
    </row>
    <row r="307" spans="1:8" x14ac:dyDescent="0.25">
      <c r="A307" s="9" t="s">
        <v>593</v>
      </c>
      <c r="B307" s="9" t="s">
        <v>594</v>
      </c>
      <c r="C307" s="15"/>
      <c r="D307" s="15">
        <v>2522880.48</v>
      </c>
      <c r="E307" s="15">
        <v>0</v>
      </c>
      <c r="F307" s="15">
        <v>7070</v>
      </c>
      <c r="G307" s="15"/>
      <c r="H307" s="15">
        <v>2529950.48</v>
      </c>
    </row>
    <row r="308" spans="1:8" x14ac:dyDescent="0.25">
      <c r="A308" s="9" t="s">
        <v>595</v>
      </c>
      <c r="B308" s="9" t="s">
        <v>596</v>
      </c>
      <c r="C308" s="15"/>
      <c r="D308" s="15">
        <v>33460</v>
      </c>
      <c r="E308" s="15">
        <v>0</v>
      </c>
      <c r="F308" s="15">
        <v>1190</v>
      </c>
      <c r="G308" s="15"/>
      <c r="H308" s="15">
        <v>34650</v>
      </c>
    </row>
    <row r="309" spans="1:8" x14ac:dyDescent="0.25">
      <c r="A309" s="9" t="s">
        <v>597</v>
      </c>
      <c r="B309" s="9" t="s">
        <v>598</v>
      </c>
      <c r="C309" s="15"/>
      <c r="D309" s="15">
        <v>180</v>
      </c>
      <c r="E309" s="15">
        <v>0</v>
      </c>
      <c r="F309" s="15">
        <v>0</v>
      </c>
      <c r="G309" s="15"/>
      <c r="H309" s="15">
        <v>180</v>
      </c>
    </row>
    <row r="310" spans="1:8" x14ac:dyDescent="0.25">
      <c r="A310" s="9" t="s">
        <v>599</v>
      </c>
      <c r="B310" s="9" t="s">
        <v>600</v>
      </c>
      <c r="C310" s="15"/>
      <c r="D310" s="15">
        <v>4860</v>
      </c>
      <c r="E310" s="15">
        <v>0</v>
      </c>
      <c r="F310" s="15">
        <v>270</v>
      </c>
      <c r="G310" s="15"/>
      <c r="H310" s="15">
        <v>5130</v>
      </c>
    </row>
    <row r="311" spans="1:8" x14ac:dyDescent="0.25">
      <c r="A311" s="9" t="s">
        <v>601</v>
      </c>
      <c r="B311" s="9" t="s">
        <v>602</v>
      </c>
      <c r="C311" s="15"/>
      <c r="D311" s="15">
        <v>13370</v>
      </c>
      <c r="E311" s="15">
        <v>0</v>
      </c>
      <c r="F311" s="15">
        <v>0</v>
      </c>
      <c r="G311" s="15"/>
      <c r="H311" s="15">
        <v>13370</v>
      </c>
    </row>
    <row r="312" spans="1:8" x14ac:dyDescent="0.25">
      <c r="A312" s="9" t="s">
        <v>603</v>
      </c>
      <c r="B312" s="9" t="s">
        <v>604</v>
      </c>
      <c r="C312" s="15"/>
      <c r="D312" s="15">
        <v>180000</v>
      </c>
      <c r="E312" s="15">
        <v>0</v>
      </c>
      <c r="F312" s="15">
        <v>900</v>
      </c>
      <c r="G312" s="15"/>
      <c r="H312" s="15">
        <v>180900</v>
      </c>
    </row>
    <row r="313" spans="1:8" x14ac:dyDescent="0.25">
      <c r="A313" s="9" t="s">
        <v>605</v>
      </c>
      <c r="B313" s="9" t="s">
        <v>606</v>
      </c>
      <c r="C313" s="15"/>
      <c r="D313" s="15">
        <v>7000</v>
      </c>
      <c r="E313" s="15">
        <v>0</v>
      </c>
      <c r="F313" s="15">
        <v>2800</v>
      </c>
      <c r="G313" s="15"/>
      <c r="H313" s="15">
        <v>9800</v>
      </c>
    </row>
    <row r="314" spans="1:8" x14ac:dyDescent="0.25">
      <c r="A314" s="9" t="s">
        <v>607</v>
      </c>
      <c r="B314" s="9" t="s">
        <v>608</v>
      </c>
      <c r="C314" s="15"/>
      <c r="D314" s="15">
        <v>400</v>
      </c>
      <c r="E314" s="15">
        <v>0</v>
      </c>
      <c r="F314" s="15">
        <v>0</v>
      </c>
      <c r="G314" s="15"/>
      <c r="H314" s="15">
        <v>400</v>
      </c>
    </row>
    <row r="315" spans="1:8" x14ac:dyDescent="0.25">
      <c r="A315" s="9" t="s">
        <v>609</v>
      </c>
      <c r="B315" s="9" t="s">
        <v>610</v>
      </c>
      <c r="C315" s="15"/>
      <c r="D315" s="15">
        <v>202650</v>
      </c>
      <c r="E315" s="15">
        <v>0</v>
      </c>
      <c r="F315" s="15">
        <v>5350</v>
      </c>
      <c r="G315" s="15"/>
      <c r="H315" s="15">
        <v>208000</v>
      </c>
    </row>
    <row r="316" spans="1:8" x14ac:dyDescent="0.25">
      <c r="A316" s="9" t="s">
        <v>611</v>
      </c>
      <c r="B316" s="9" t="s">
        <v>612</v>
      </c>
      <c r="C316" s="15"/>
      <c r="D316" s="15">
        <v>129700</v>
      </c>
      <c r="E316" s="15">
        <v>0</v>
      </c>
      <c r="F316" s="15">
        <v>14850</v>
      </c>
      <c r="G316" s="15"/>
      <c r="H316" s="15">
        <v>144550</v>
      </c>
    </row>
    <row r="317" spans="1:8" x14ac:dyDescent="0.25">
      <c r="A317" s="9" t="s">
        <v>613</v>
      </c>
      <c r="B317" s="9" t="s">
        <v>614</v>
      </c>
      <c r="C317" s="15"/>
      <c r="D317" s="15">
        <v>15170</v>
      </c>
      <c r="E317" s="15">
        <v>0</v>
      </c>
      <c r="F317" s="15">
        <v>0</v>
      </c>
      <c r="G317" s="15"/>
      <c r="H317" s="15">
        <v>15170</v>
      </c>
    </row>
    <row r="318" spans="1:8" x14ac:dyDescent="0.25">
      <c r="A318" s="9" t="s">
        <v>615</v>
      </c>
      <c r="B318" s="9" t="s">
        <v>616</v>
      </c>
      <c r="C318" s="15"/>
      <c r="D318" s="15">
        <v>16950</v>
      </c>
      <c r="E318" s="15">
        <v>0</v>
      </c>
      <c r="F318" s="15">
        <v>0</v>
      </c>
      <c r="G318" s="15"/>
      <c r="H318" s="15">
        <v>16950</v>
      </c>
    </row>
    <row r="319" spans="1:8" x14ac:dyDescent="0.25">
      <c r="A319" s="9" t="s">
        <v>617</v>
      </c>
      <c r="B319" s="9" t="s">
        <v>618</v>
      </c>
      <c r="C319" s="15"/>
      <c r="D319" s="15">
        <v>83093</v>
      </c>
      <c r="E319" s="15">
        <v>0</v>
      </c>
      <c r="F319" s="15">
        <v>1500</v>
      </c>
      <c r="G319" s="15"/>
      <c r="H319" s="15">
        <v>84593</v>
      </c>
    </row>
    <row r="320" spans="1:8" x14ac:dyDescent="0.25">
      <c r="A320" s="9" t="s">
        <v>619</v>
      </c>
      <c r="B320" s="9" t="s">
        <v>620</v>
      </c>
      <c r="C320" s="15"/>
      <c r="D320" s="15">
        <v>72500</v>
      </c>
      <c r="E320" s="15">
        <v>0</v>
      </c>
      <c r="F320" s="15">
        <v>2250</v>
      </c>
      <c r="G320" s="15"/>
      <c r="H320" s="15">
        <v>74750</v>
      </c>
    </row>
    <row r="321" spans="1:8" x14ac:dyDescent="0.25">
      <c r="A321" s="9" t="s">
        <v>621</v>
      </c>
      <c r="B321" s="9" t="s">
        <v>622</v>
      </c>
      <c r="C321" s="15"/>
      <c r="D321" s="15">
        <v>1291066.6000000001</v>
      </c>
      <c r="E321" s="15">
        <v>0</v>
      </c>
      <c r="F321" s="15">
        <v>21805</v>
      </c>
      <c r="G321" s="15"/>
      <c r="H321" s="15">
        <v>1312871.6000000001</v>
      </c>
    </row>
    <row r="322" spans="1:8" x14ac:dyDescent="0.25">
      <c r="A322" s="9" t="s">
        <v>623</v>
      </c>
      <c r="B322" s="9" t="s">
        <v>624</v>
      </c>
      <c r="C322" s="15"/>
      <c r="D322" s="15">
        <v>39900</v>
      </c>
      <c r="E322" s="15">
        <v>0</v>
      </c>
      <c r="F322" s="15">
        <v>0</v>
      </c>
      <c r="G322" s="15"/>
      <c r="H322" s="15">
        <v>39900</v>
      </c>
    </row>
    <row r="323" spans="1:8" x14ac:dyDescent="0.25">
      <c r="A323" s="9" t="s">
        <v>625</v>
      </c>
      <c r="B323" s="9" t="s">
        <v>626</v>
      </c>
      <c r="C323" s="15"/>
      <c r="D323" s="15">
        <v>75</v>
      </c>
      <c r="E323" s="15">
        <v>0</v>
      </c>
      <c r="F323" s="15">
        <v>0</v>
      </c>
      <c r="G323" s="15"/>
      <c r="H323" s="15">
        <v>75</v>
      </c>
    </row>
    <row r="324" spans="1:8" x14ac:dyDescent="0.25">
      <c r="A324" s="9" t="s">
        <v>627</v>
      </c>
      <c r="B324" s="9" t="s">
        <v>628</v>
      </c>
      <c r="C324" s="15"/>
      <c r="D324" s="15">
        <v>13545</v>
      </c>
      <c r="E324" s="15">
        <v>0</v>
      </c>
      <c r="F324" s="15">
        <v>0</v>
      </c>
      <c r="G324" s="15"/>
      <c r="H324" s="15">
        <v>13545</v>
      </c>
    </row>
    <row r="325" spans="1:8" x14ac:dyDescent="0.25">
      <c r="A325" s="9" t="s">
        <v>629</v>
      </c>
      <c r="B325" s="9" t="s">
        <v>630</v>
      </c>
      <c r="C325" s="15"/>
      <c r="D325" s="15">
        <v>203400</v>
      </c>
      <c r="E325" s="15">
        <v>0</v>
      </c>
      <c r="F325" s="15">
        <v>0</v>
      </c>
      <c r="G325" s="15"/>
      <c r="H325" s="15">
        <v>203400</v>
      </c>
    </row>
    <row r="326" spans="1:8" x14ac:dyDescent="0.25">
      <c r="A326" s="9" t="s">
        <v>631</v>
      </c>
      <c r="B326" s="9" t="s">
        <v>632</v>
      </c>
      <c r="C326" s="15"/>
      <c r="D326" s="15">
        <v>203400</v>
      </c>
      <c r="E326" s="15">
        <v>0</v>
      </c>
      <c r="F326" s="15">
        <v>0</v>
      </c>
      <c r="G326" s="15"/>
      <c r="H326" s="15">
        <v>203400</v>
      </c>
    </row>
    <row r="327" spans="1:8" x14ac:dyDescent="0.25">
      <c r="A327" s="9" t="s">
        <v>633</v>
      </c>
      <c r="B327" s="9" t="s">
        <v>634</v>
      </c>
      <c r="C327" s="15"/>
      <c r="D327" s="15">
        <v>23993099.149999999</v>
      </c>
      <c r="E327" s="15">
        <v>208333.33</v>
      </c>
      <c r="F327" s="15">
        <v>1587649</v>
      </c>
      <c r="G327" s="15"/>
      <c r="H327" s="15">
        <v>25372414.82</v>
      </c>
    </row>
    <row r="328" spans="1:8" x14ac:dyDescent="0.25">
      <c r="A328" s="9" t="s">
        <v>635</v>
      </c>
      <c r="B328" s="9" t="s">
        <v>636</v>
      </c>
      <c r="C328" s="15"/>
      <c r="D328" s="15">
        <v>16902622.190000001</v>
      </c>
      <c r="E328" s="15">
        <v>208333.33</v>
      </c>
      <c r="F328" s="15">
        <v>1069912.99</v>
      </c>
      <c r="G328" s="15"/>
      <c r="H328" s="15">
        <v>17764201.850000001</v>
      </c>
    </row>
    <row r="329" spans="1:8" x14ac:dyDescent="0.25">
      <c r="A329" s="9" t="s">
        <v>637</v>
      </c>
      <c r="B329" s="9" t="s">
        <v>638</v>
      </c>
      <c r="C329" s="15"/>
      <c r="D329" s="15">
        <v>12527622.33</v>
      </c>
      <c r="E329" s="15">
        <v>208333.33</v>
      </c>
      <c r="F329" s="15">
        <v>444913</v>
      </c>
      <c r="G329" s="15"/>
      <c r="H329" s="15">
        <v>12764202</v>
      </c>
    </row>
    <row r="330" spans="1:8" x14ac:dyDescent="0.25">
      <c r="A330" s="9" t="s">
        <v>639</v>
      </c>
      <c r="B330" s="9" t="s">
        <v>640</v>
      </c>
      <c r="C330" s="15"/>
      <c r="D330" s="15">
        <v>4374999.8600000003</v>
      </c>
      <c r="E330" s="15">
        <v>0</v>
      </c>
      <c r="F330" s="15">
        <v>624999.99</v>
      </c>
      <c r="G330" s="15"/>
      <c r="H330" s="15">
        <v>4999999.8499999996</v>
      </c>
    </row>
    <row r="331" spans="1:8" x14ac:dyDescent="0.25">
      <c r="A331" s="9" t="s">
        <v>641</v>
      </c>
      <c r="B331" s="9" t="s">
        <v>642</v>
      </c>
      <c r="C331" s="15"/>
      <c r="D331" s="15">
        <v>7090476.96</v>
      </c>
      <c r="E331" s="15">
        <v>0</v>
      </c>
      <c r="F331" s="15">
        <v>517736.01</v>
      </c>
      <c r="G331" s="15"/>
      <c r="H331" s="15">
        <v>7608212.9699999997</v>
      </c>
    </row>
    <row r="332" spans="1:8" x14ac:dyDescent="0.25">
      <c r="A332" s="9" t="s">
        <v>643</v>
      </c>
      <c r="B332" s="9" t="s">
        <v>644</v>
      </c>
      <c r="C332" s="15"/>
      <c r="D332" s="15">
        <v>7090476.96</v>
      </c>
      <c r="E332" s="15">
        <v>0</v>
      </c>
      <c r="F332" s="15">
        <v>517736.01</v>
      </c>
      <c r="G332" s="15"/>
      <c r="H332" s="15">
        <v>7608212.9699999997</v>
      </c>
    </row>
    <row r="333" spans="1:8" x14ac:dyDescent="0.25">
      <c r="A333" s="9" t="s">
        <v>645</v>
      </c>
      <c r="B333" s="9" t="s">
        <v>646</v>
      </c>
      <c r="C333" s="15"/>
      <c r="D333" s="15">
        <v>36875.85</v>
      </c>
      <c r="E333" s="15">
        <v>0</v>
      </c>
      <c r="F333" s="15">
        <v>4433.1400000000003</v>
      </c>
      <c r="G333" s="15"/>
      <c r="H333" s="15">
        <v>41308.99</v>
      </c>
    </row>
    <row r="334" spans="1:8" x14ac:dyDescent="0.25">
      <c r="A334" s="9" t="s">
        <v>647</v>
      </c>
      <c r="B334" s="9" t="s">
        <v>19</v>
      </c>
      <c r="C334" s="15"/>
      <c r="D334" s="15">
        <v>31940.51</v>
      </c>
      <c r="E334" s="15">
        <v>0</v>
      </c>
      <c r="F334" s="15">
        <v>4277.79</v>
      </c>
      <c r="G334" s="15"/>
      <c r="H334" s="15">
        <v>36218.300000000003</v>
      </c>
    </row>
    <row r="335" spans="1:8" x14ac:dyDescent="0.25">
      <c r="A335" s="9" t="s">
        <v>648</v>
      </c>
      <c r="B335" s="9" t="s">
        <v>649</v>
      </c>
      <c r="C335" s="15"/>
      <c r="D335" s="15">
        <v>2.35</v>
      </c>
      <c r="E335" s="15">
        <v>0</v>
      </c>
      <c r="F335" s="15">
        <v>0.31</v>
      </c>
      <c r="G335" s="15"/>
      <c r="H335" s="15">
        <v>2.66</v>
      </c>
    </row>
    <row r="336" spans="1:8" x14ac:dyDescent="0.25">
      <c r="A336" s="9" t="s">
        <v>650</v>
      </c>
      <c r="B336" s="9" t="s">
        <v>651</v>
      </c>
      <c r="C336" s="15"/>
      <c r="D336" s="15">
        <v>19.2</v>
      </c>
      <c r="E336" s="15">
        <v>0</v>
      </c>
      <c r="F336" s="15">
        <v>0</v>
      </c>
      <c r="G336" s="15"/>
      <c r="H336" s="15">
        <v>19.2</v>
      </c>
    </row>
    <row r="337" spans="1:8" x14ac:dyDescent="0.25">
      <c r="A337" s="9" t="s">
        <v>652</v>
      </c>
      <c r="B337" s="9" t="s">
        <v>653</v>
      </c>
      <c r="C337" s="15"/>
      <c r="D337" s="15">
        <v>661.34</v>
      </c>
      <c r="E337" s="15">
        <v>0</v>
      </c>
      <c r="F337" s="15">
        <v>148.28</v>
      </c>
      <c r="G337" s="15"/>
      <c r="H337" s="15">
        <v>809.62</v>
      </c>
    </row>
    <row r="338" spans="1:8" x14ac:dyDescent="0.25">
      <c r="A338" s="9" t="s">
        <v>654</v>
      </c>
      <c r="B338" s="9" t="s">
        <v>655</v>
      </c>
      <c r="C338" s="15"/>
      <c r="D338" s="15">
        <v>31257.62</v>
      </c>
      <c r="E338" s="15">
        <v>0</v>
      </c>
      <c r="F338" s="15">
        <v>4129.2</v>
      </c>
      <c r="G338" s="15"/>
      <c r="H338" s="15">
        <v>35386.82</v>
      </c>
    </row>
    <row r="339" spans="1:8" x14ac:dyDescent="0.25">
      <c r="A339" s="9" t="s">
        <v>656</v>
      </c>
      <c r="B339" s="9" t="s">
        <v>657</v>
      </c>
      <c r="C339" s="15"/>
      <c r="D339" s="15">
        <v>4935.34</v>
      </c>
      <c r="E339" s="15">
        <v>0</v>
      </c>
      <c r="F339" s="15">
        <v>155.35</v>
      </c>
      <c r="G339" s="15"/>
      <c r="H339" s="15">
        <v>5090.6899999999996</v>
      </c>
    </row>
    <row r="340" spans="1:8" x14ac:dyDescent="0.25">
      <c r="A340" s="9" t="s">
        <v>658</v>
      </c>
      <c r="B340" s="9" t="s">
        <v>659</v>
      </c>
      <c r="C340" s="15"/>
      <c r="D340" s="15">
        <v>3800.36</v>
      </c>
      <c r="E340" s="15">
        <v>0</v>
      </c>
      <c r="F340" s="15">
        <v>155.35</v>
      </c>
      <c r="G340" s="15"/>
      <c r="H340" s="15">
        <v>3955.71</v>
      </c>
    </row>
    <row r="341" spans="1:8" x14ac:dyDescent="0.25">
      <c r="A341" s="9" t="s">
        <v>660</v>
      </c>
      <c r="B341" s="9" t="s">
        <v>661</v>
      </c>
      <c r="C341" s="15"/>
      <c r="D341" s="15">
        <v>1134.98</v>
      </c>
      <c r="E341" s="15">
        <v>0</v>
      </c>
      <c r="F341" s="15">
        <v>0</v>
      </c>
      <c r="G341" s="15"/>
      <c r="H341" s="15">
        <v>1134.98</v>
      </c>
    </row>
    <row r="342" spans="1:8" x14ac:dyDescent="0.25">
      <c r="A342" s="9"/>
      <c r="B342" s="10" t="s">
        <v>1822</v>
      </c>
      <c r="C342" s="14">
        <f>+C343+C420+C494+C641+C708</f>
        <v>18918154.850000001</v>
      </c>
      <c r="D342" s="14">
        <f t="shared" ref="D342:H342" si="5">+D343+D420+D494+D641+D708</f>
        <v>0</v>
      </c>
      <c r="E342" s="14">
        <f t="shared" si="5"/>
        <v>1976888.1099999999</v>
      </c>
      <c r="F342" s="14">
        <f t="shared" si="5"/>
        <v>0</v>
      </c>
      <c r="G342" s="14">
        <f t="shared" si="5"/>
        <v>20895042.960000001</v>
      </c>
      <c r="H342" s="14">
        <f t="shared" si="5"/>
        <v>0</v>
      </c>
    </row>
    <row r="343" spans="1:8" x14ac:dyDescent="0.25">
      <c r="A343" s="9" t="s">
        <v>662</v>
      </c>
      <c r="B343" s="9" t="s">
        <v>663</v>
      </c>
      <c r="C343" s="15">
        <v>14156792.34</v>
      </c>
      <c r="D343" s="15"/>
      <c r="E343" s="15">
        <v>1473123.39</v>
      </c>
      <c r="F343" s="15">
        <v>0</v>
      </c>
      <c r="G343" s="15">
        <v>15629915.73</v>
      </c>
      <c r="H343" s="15"/>
    </row>
    <row r="344" spans="1:8" x14ac:dyDescent="0.25">
      <c r="A344" s="9" t="s">
        <v>664</v>
      </c>
      <c r="B344" s="9" t="s">
        <v>665</v>
      </c>
      <c r="C344" s="15">
        <v>1343177.6</v>
      </c>
      <c r="D344" s="15"/>
      <c r="E344" s="15">
        <v>165812.6</v>
      </c>
      <c r="F344" s="15">
        <v>0</v>
      </c>
      <c r="G344" s="15">
        <v>1508990.2</v>
      </c>
      <c r="H344" s="15"/>
    </row>
    <row r="345" spans="1:8" x14ac:dyDescent="0.25">
      <c r="A345" s="9" t="s">
        <v>666</v>
      </c>
      <c r="B345" s="9" t="s">
        <v>667</v>
      </c>
      <c r="C345" s="15">
        <v>151200</v>
      </c>
      <c r="D345" s="15"/>
      <c r="E345" s="15">
        <v>31360</v>
      </c>
      <c r="F345" s="15">
        <v>0</v>
      </c>
      <c r="G345" s="15">
        <v>182560</v>
      </c>
      <c r="H345" s="15"/>
    </row>
    <row r="346" spans="1:8" x14ac:dyDescent="0.25">
      <c r="A346" s="9" t="s">
        <v>668</v>
      </c>
      <c r="B346" s="9" t="s">
        <v>669</v>
      </c>
      <c r="C346" s="15">
        <v>151200</v>
      </c>
      <c r="D346" s="15"/>
      <c r="E346" s="15">
        <v>31360</v>
      </c>
      <c r="F346" s="15">
        <v>0</v>
      </c>
      <c r="G346" s="15">
        <v>182560</v>
      </c>
      <c r="H346" s="15"/>
    </row>
    <row r="347" spans="1:8" x14ac:dyDescent="0.25">
      <c r="A347" s="9" t="s">
        <v>670</v>
      </c>
      <c r="B347" s="9" t="s">
        <v>671</v>
      </c>
      <c r="C347" s="15">
        <v>69360</v>
      </c>
      <c r="D347" s="15"/>
      <c r="E347" s="15">
        <v>18560</v>
      </c>
      <c r="F347" s="15">
        <v>0</v>
      </c>
      <c r="G347" s="15">
        <v>87920</v>
      </c>
      <c r="H347" s="15"/>
    </row>
    <row r="348" spans="1:8" x14ac:dyDescent="0.25">
      <c r="A348" s="9" t="s">
        <v>672</v>
      </c>
      <c r="B348" s="9" t="s">
        <v>673</v>
      </c>
      <c r="C348" s="15">
        <v>69360</v>
      </c>
      <c r="D348" s="15"/>
      <c r="E348" s="15">
        <v>18560</v>
      </c>
      <c r="F348" s="15">
        <v>0</v>
      </c>
      <c r="G348" s="15">
        <v>87920</v>
      </c>
      <c r="H348" s="15"/>
    </row>
    <row r="349" spans="1:8" x14ac:dyDescent="0.25">
      <c r="A349" s="9" t="s">
        <v>674</v>
      </c>
      <c r="B349" s="9" t="s">
        <v>675</v>
      </c>
      <c r="C349" s="15">
        <v>155200</v>
      </c>
      <c r="D349" s="15"/>
      <c r="E349" s="15">
        <v>7360</v>
      </c>
      <c r="F349" s="15">
        <v>0</v>
      </c>
      <c r="G349" s="15">
        <v>162560</v>
      </c>
      <c r="H349" s="15"/>
    </row>
    <row r="350" spans="1:8" x14ac:dyDescent="0.25">
      <c r="A350" s="9" t="s">
        <v>676</v>
      </c>
      <c r="B350" s="9" t="s">
        <v>677</v>
      </c>
      <c r="C350" s="15">
        <v>155200</v>
      </c>
      <c r="D350" s="15"/>
      <c r="E350" s="15">
        <v>7360</v>
      </c>
      <c r="F350" s="15">
        <v>0</v>
      </c>
      <c r="G350" s="15">
        <v>162560</v>
      </c>
      <c r="H350" s="15"/>
    </row>
    <row r="351" spans="1:8" x14ac:dyDescent="0.25">
      <c r="A351" s="9" t="s">
        <v>678</v>
      </c>
      <c r="B351" s="9" t="s">
        <v>679</v>
      </c>
      <c r="C351" s="15">
        <v>183469.46</v>
      </c>
      <c r="D351" s="15"/>
      <c r="E351" s="15">
        <v>33652.6</v>
      </c>
      <c r="F351" s="15">
        <v>0</v>
      </c>
      <c r="G351" s="15">
        <v>217122.06</v>
      </c>
      <c r="H351" s="15"/>
    </row>
    <row r="352" spans="1:8" x14ac:dyDescent="0.25">
      <c r="A352" s="9" t="s">
        <v>680</v>
      </c>
      <c r="B352" s="9" t="s">
        <v>681</v>
      </c>
      <c r="C352" s="15">
        <v>97660.21</v>
      </c>
      <c r="D352" s="15"/>
      <c r="E352" s="15">
        <v>0</v>
      </c>
      <c r="F352" s="15">
        <v>0</v>
      </c>
      <c r="G352" s="15">
        <v>97660.21</v>
      </c>
      <c r="H352" s="15"/>
    </row>
    <row r="353" spans="1:8" x14ac:dyDescent="0.25">
      <c r="A353" s="9" t="s">
        <v>682</v>
      </c>
      <c r="B353" s="9" t="s">
        <v>683</v>
      </c>
      <c r="C353" s="15">
        <v>9600</v>
      </c>
      <c r="D353" s="15"/>
      <c r="E353" s="15">
        <v>0</v>
      </c>
      <c r="F353" s="15">
        <v>0</v>
      </c>
      <c r="G353" s="15">
        <v>9600</v>
      </c>
      <c r="H353" s="15"/>
    </row>
    <row r="354" spans="1:8" x14ac:dyDescent="0.25">
      <c r="A354" s="9" t="s">
        <v>684</v>
      </c>
      <c r="B354" s="9" t="s">
        <v>685</v>
      </c>
      <c r="C354" s="15">
        <v>76209.25</v>
      </c>
      <c r="D354" s="15"/>
      <c r="E354" s="15">
        <v>33652.6</v>
      </c>
      <c r="F354" s="15">
        <v>0</v>
      </c>
      <c r="G354" s="15">
        <v>109861.85</v>
      </c>
      <c r="H354" s="15"/>
    </row>
    <row r="355" spans="1:8" x14ac:dyDescent="0.25">
      <c r="A355" s="9" t="s">
        <v>686</v>
      </c>
      <c r="B355" s="9" t="s">
        <v>687</v>
      </c>
      <c r="C355" s="15">
        <v>21120</v>
      </c>
      <c r="D355" s="15"/>
      <c r="E355" s="15">
        <v>0</v>
      </c>
      <c r="F355" s="15">
        <v>0</v>
      </c>
      <c r="G355" s="15">
        <v>21120</v>
      </c>
      <c r="H355" s="15"/>
    </row>
    <row r="356" spans="1:8" x14ac:dyDescent="0.25">
      <c r="A356" s="9" t="s">
        <v>688</v>
      </c>
      <c r="B356" s="9" t="s">
        <v>689</v>
      </c>
      <c r="C356" s="15">
        <v>21120</v>
      </c>
      <c r="D356" s="15"/>
      <c r="E356" s="15">
        <v>0</v>
      </c>
      <c r="F356" s="15">
        <v>0</v>
      </c>
      <c r="G356" s="15">
        <v>21120</v>
      </c>
      <c r="H356" s="15"/>
    </row>
    <row r="357" spans="1:8" x14ac:dyDescent="0.25">
      <c r="A357" s="9" t="s">
        <v>690</v>
      </c>
      <c r="B357" s="9" t="s">
        <v>691</v>
      </c>
      <c r="C357" s="15">
        <v>199628.14</v>
      </c>
      <c r="D357" s="15"/>
      <c r="E357" s="15">
        <v>0</v>
      </c>
      <c r="F357" s="15">
        <v>0</v>
      </c>
      <c r="G357" s="15">
        <v>199628.14</v>
      </c>
      <c r="H357" s="15"/>
    </row>
    <row r="358" spans="1:8" x14ac:dyDescent="0.25">
      <c r="A358" s="9" t="s">
        <v>692</v>
      </c>
      <c r="B358" s="9" t="s">
        <v>693</v>
      </c>
      <c r="C358" s="15">
        <v>199628.14</v>
      </c>
      <c r="D358" s="15"/>
      <c r="E358" s="15">
        <v>0</v>
      </c>
      <c r="F358" s="15">
        <v>0</v>
      </c>
      <c r="G358" s="15">
        <v>199628.14</v>
      </c>
      <c r="H358" s="15"/>
    </row>
    <row r="359" spans="1:8" x14ac:dyDescent="0.25">
      <c r="A359" s="9" t="s">
        <v>694</v>
      </c>
      <c r="B359" s="9" t="s">
        <v>695</v>
      </c>
      <c r="C359" s="15">
        <v>244240</v>
      </c>
      <c r="D359" s="15"/>
      <c r="E359" s="15">
        <v>36800</v>
      </c>
      <c r="F359" s="15">
        <v>0</v>
      </c>
      <c r="G359" s="15">
        <v>281040</v>
      </c>
      <c r="H359" s="15"/>
    </row>
    <row r="360" spans="1:8" x14ac:dyDescent="0.25">
      <c r="A360" s="9" t="s">
        <v>696</v>
      </c>
      <c r="B360" s="9" t="s">
        <v>697</v>
      </c>
      <c r="C360" s="15">
        <v>244240</v>
      </c>
      <c r="D360" s="15"/>
      <c r="E360" s="15">
        <v>36800</v>
      </c>
      <c r="F360" s="15">
        <v>0</v>
      </c>
      <c r="G360" s="15">
        <v>281040</v>
      </c>
      <c r="H360" s="15"/>
    </row>
    <row r="361" spans="1:8" x14ac:dyDescent="0.25">
      <c r="A361" s="9" t="s">
        <v>698</v>
      </c>
      <c r="B361" s="9" t="s">
        <v>699</v>
      </c>
      <c r="C361" s="15">
        <v>318960</v>
      </c>
      <c r="D361" s="15"/>
      <c r="E361" s="15">
        <v>38080</v>
      </c>
      <c r="F361" s="15">
        <v>0</v>
      </c>
      <c r="G361" s="15">
        <v>357040</v>
      </c>
      <c r="H361" s="15"/>
    </row>
    <row r="362" spans="1:8" x14ac:dyDescent="0.25">
      <c r="A362" s="9" t="s">
        <v>700</v>
      </c>
      <c r="B362" s="9" t="s">
        <v>701</v>
      </c>
      <c r="C362" s="15">
        <v>318960</v>
      </c>
      <c r="D362" s="15"/>
      <c r="E362" s="15">
        <v>38080</v>
      </c>
      <c r="F362" s="15">
        <v>0</v>
      </c>
      <c r="G362" s="15">
        <v>357040</v>
      </c>
      <c r="H362" s="15"/>
    </row>
    <row r="363" spans="1:8" x14ac:dyDescent="0.25">
      <c r="A363" s="9" t="s">
        <v>702</v>
      </c>
      <c r="B363" s="9" t="s">
        <v>703</v>
      </c>
      <c r="C363" s="15">
        <v>12813614.74</v>
      </c>
      <c r="D363" s="15"/>
      <c r="E363" s="15">
        <v>1307310.79</v>
      </c>
      <c r="F363" s="15">
        <v>0</v>
      </c>
      <c r="G363" s="15">
        <v>14120925.529999999</v>
      </c>
      <c r="H363" s="15"/>
    </row>
    <row r="364" spans="1:8" x14ac:dyDescent="0.25">
      <c r="A364" s="9" t="s">
        <v>704</v>
      </c>
      <c r="B364" s="9" t="s">
        <v>705</v>
      </c>
      <c r="C364" s="15">
        <v>682754.25</v>
      </c>
      <c r="D364" s="15"/>
      <c r="E364" s="15">
        <v>62136.480000000003</v>
      </c>
      <c r="F364" s="15">
        <v>0</v>
      </c>
      <c r="G364" s="15">
        <v>744890.73</v>
      </c>
      <c r="H364" s="15"/>
    </row>
    <row r="365" spans="1:8" x14ac:dyDescent="0.25">
      <c r="A365" s="9" t="s">
        <v>706</v>
      </c>
      <c r="B365" s="9" t="s">
        <v>707</v>
      </c>
      <c r="C365" s="15">
        <v>614712</v>
      </c>
      <c r="D365" s="15"/>
      <c r="E365" s="15">
        <v>55324.08</v>
      </c>
      <c r="F365" s="15">
        <v>0</v>
      </c>
      <c r="G365" s="15">
        <v>670036.07999999996</v>
      </c>
      <c r="H365" s="15"/>
    </row>
    <row r="366" spans="1:8" x14ac:dyDescent="0.25">
      <c r="A366" s="9" t="s">
        <v>708</v>
      </c>
      <c r="B366" s="9" t="s">
        <v>709</v>
      </c>
      <c r="C366" s="15">
        <v>68042.25</v>
      </c>
      <c r="D366" s="15"/>
      <c r="E366" s="15">
        <v>6812.4</v>
      </c>
      <c r="F366" s="15">
        <v>0</v>
      </c>
      <c r="G366" s="15">
        <v>74854.649999999994</v>
      </c>
      <c r="H366" s="15"/>
    </row>
    <row r="367" spans="1:8" x14ac:dyDescent="0.25">
      <c r="A367" s="9" t="s">
        <v>710</v>
      </c>
      <c r="B367" s="9" t="s">
        <v>711</v>
      </c>
      <c r="C367" s="15">
        <v>1847364.04</v>
      </c>
      <c r="D367" s="15"/>
      <c r="E367" s="15">
        <v>192005.05</v>
      </c>
      <c r="F367" s="15">
        <v>0</v>
      </c>
      <c r="G367" s="15">
        <v>2039369.09</v>
      </c>
      <c r="H367" s="15"/>
    </row>
    <row r="368" spans="1:8" x14ac:dyDescent="0.25">
      <c r="A368" s="9" t="s">
        <v>712</v>
      </c>
      <c r="B368" s="9" t="s">
        <v>713</v>
      </c>
      <c r="C368" s="15">
        <v>177734.1</v>
      </c>
      <c r="D368" s="15"/>
      <c r="E368" s="15">
        <v>0</v>
      </c>
      <c r="F368" s="15">
        <v>0</v>
      </c>
      <c r="G368" s="15">
        <v>177734.1</v>
      </c>
      <c r="H368" s="15"/>
    </row>
    <row r="369" spans="1:8" x14ac:dyDescent="0.25">
      <c r="A369" s="9" t="s">
        <v>714</v>
      </c>
      <c r="B369" s="9" t="s">
        <v>715</v>
      </c>
      <c r="C369" s="15">
        <v>279687.5</v>
      </c>
      <c r="D369" s="15"/>
      <c r="E369" s="15">
        <v>40921.32</v>
      </c>
      <c r="F369" s="15">
        <v>0</v>
      </c>
      <c r="G369" s="15">
        <v>320608.82</v>
      </c>
      <c r="H369" s="15"/>
    </row>
    <row r="370" spans="1:8" x14ac:dyDescent="0.25">
      <c r="A370" s="9" t="s">
        <v>716</v>
      </c>
      <c r="B370" s="9" t="s">
        <v>717</v>
      </c>
      <c r="C370" s="15">
        <v>837516.88</v>
      </c>
      <c r="D370" s="15"/>
      <c r="E370" s="15">
        <v>83908.09</v>
      </c>
      <c r="F370" s="15">
        <v>0</v>
      </c>
      <c r="G370" s="15">
        <v>921424.97</v>
      </c>
      <c r="H370" s="15"/>
    </row>
    <row r="371" spans="1:8" x14ac:dyDescent="0.25">
      <c r="A371" s="9" t="s">
        <v>718</v>
      </c>
      <c r="B371" s="9" t="s">
        <v>719</v>
      </c>
      <c r="C371" s="15">
        <v>552425.56000000006</v>
      </c>
      <c r="D371" s="15"/>
      <c r="E371" s="15">
        <v>67175.64</v>
      </c>
      <c r="F371" s="15">
        <v>0</v>
      </c>
      <c r="G371" s="15">
        <v>619601.19999999995</v>
      </c>
      <c r="H371" s="15"/>
    </row>
    <row r="372" spans="1:8" x14ac:dyDescent="0.25">
      <c r="A372" s="9" t="s">
        <v>720</v>
      </c>
      <c r="B372" s="9" t="s">
        <v>721</v>
      </c>
      <c r="C372" s="15">
        <v>999441.65</v>
      </c>
      <c r="D372" s="15"/>
      <c r="E372" s="15">
        <v>105646.14</v>
      </c>
      <c r="F372" s="15">
        <v>0</v>
      </c>
      <c r="G372" s="15">
        <v>1105087.79</v>
      </c>
      <c r="H372" s="15"/>
    </row>
    <row r="373" spans="1:8" x14ac:dyDescent="0.25">
      <c r="A373" s="9" t="s">
        <v>722</v>
      </c>
      <c r="B373" s="9" t="s">
        <v>723</v>
      </c>
      <c r="C373" s="15">
        <v>236558.73</v>
      </c>
      <c r="D373" s="15"/>
      <c r="E373" s="15">
        <v>23763.599999999999</v>
      </c>
      <c r="F373" s="15">
        <v>0</v>
      </c>
      <c r="G373" s="15">
        <v>260322.33</v>
      </c>
      <c r="H373" s="15"/>
    </row>
    <row r="374" spans="1:8" x14ac:dyDescent="0.25">
      <c r="A374" s="9" t="s">
        <v>724</v>
      </c>
      <c r="B374" s="9" t="s">
        <v>725</v>
      </c>
      <c r="C374" s="15">
        <v>552281.03</v>
      </c>
      <c r="D374" s="15"/>
      <c r="E374" s="15">
        <v>54344.7</v>
      </c>
      <c r="F374" s="15">
        <v>0</v>
      </c>
      <c r="G374" s="15">
        <v>606625.73</v>
      </c>
      <c r="H374" s="15"/>
    </row>
    <row r="375" spans="1:8" x14ac:dyDescent="0.25">
      <c r="A375" s="9" t="s">
        <v>726</v>
      </c>
      <c r="B375" s="9" t="s">
        <v>727</v>
      </c>
      <c r="C375" s="15">
        <v>210601.89</v>
      </c>
      <c r="D375" s="15"/>
      <c r="E375" s="15">
        <v>27537.84</v>
      </c>
      <c r="F375" s="15">
        <v>0</v>
      </c>
      <c r="G375" s="15">
        <v>238139.73</v>
      </c>
      <c r="H375" s="15"/>
    </row>
    <row r="376" spans="1:8" x14ac:dyDescent="0.25">
      <c r="A376" s="9" t="s">
        <v>728</v>
      </c>
      <c r="B376" s="9" t="s">
        <v>729</v>
      </c>
      <c r="C376" s="15">
        <v>1296805.3899999999</v>
      </c>
      <c r="D376" s="15"/>
      <c r="E376" s="15">
        <v>130690.22</v>
      </c>
      <c r="F376" s="15">
        <v>0</v>
      </c>
      <c r="G376" s="15">
        <v>1427495.61</v>
      </c>
      <c r="H376" s="15"/>
    </row>
    <row r="377" spans="1:8" x14ac:dyDescent="0.25">
      <c r="A377" s="9" t="s">
        <v>730</v>
      </c>
      <c r="B377" s="9" t="s">
        <v>731</v>
      </c>
      <c r="C377" s="15">
        <v>237049.84</v>
      </c>
      <c r="D377" s="15"/>
      <c r="E377" s="15">
        <v>23763.599999999999</v>
      </c>
      <c r="F377" s="15">
        <v>0</v>
      </c>
      <c r="G377" s="15">
        <v>260813.44</v>
      </c>
      <c r="H377" s="15"/>
    </row>
    <row r="378" spans="1:8" x14ac:dyDescent="0.25">
      <c r="A378" s="9" t="s">
        <v>732</v>
      </c>
      <c r="B378" s="9" t="s">
        <v>733</v>
      </c>
      <c r="C378" s="15">
        <v>255105.8</v>
      </c>
      <c r="D378" s="15"/>
      <c r="E378" s="15">
        <v>30730.34</v>
      </c>
      <c r="F378" s="15">
        <v>0</v>
      </c>
      <c r="G378" s="15">
        <v>285836.14</v>
      </c>
      <c r="H378" s="15"/>
    </row>
    <row r="379" spans="1:8" x14ac:dyDescent="0.25">
      <c r="A379" s="9" t="s">
        <v>734</v>
      </c>
      <c r="B379" s="9" t="s">
        <v>735</v>
      </c>
      <c r="C379" s="15">
        <v>541579.61</v>
      </c>
      <c r="D379" s="15"/>
      <c r="E379" s="15">
        <v>54499.8</v>
      </c>
      <c r="F379" s="15">
        <v>0</v>
      </c>
      <c r="G379" s="15">
        <v>596079.41</v>
      </c>
      <c r="H379" s="15"/>
    </row>
    <row r="380" spans="1:8" x14ac:dyDescent="0.25">
      <c r="A380" s="9" t="s">
        <v>736</v>
      </c>
      <c r="B380" s="9" t="s">
        <v>737</v>
      </c>
      <c r="C380" s="15">
        <v>263070.14</v>
      </c>
      <c r="D380" s="15"/>
      <c r="E380" s="15">
        <v>21696.48</v>
      </c>
      <c r="F380" s="15">
        <v>0</v>
      </c>
      <c r="G380" s="15">
        <v>284766.62</v>
      </c>
      <c r="H380" s="15"/>
    </row>
    <row r="381" spans="1:8" x14ac:dyDescent="0.25">
      <c r="A381" s="9" t="s">
        <v>738</v>
      </c>
      <c r="B381" s="9" t="s">
        <v>739</v>
      </c>
      <c r="C381" s="15">
        <v>39937.51</v>
      </c>
      <c r="D381" s="15"/>
      <c r="E381" s="15">
        <v>19984.48</v>
      </c>
      <c r="F381" s="15">
        <v>0</v>
      </c>
      <c r="G381" s="15">
        <v>59921.99</v>
      </c>
      <c r="H381" s="15"/>
    </row>
    <row r="382" spans="1:8" x14ac:dyDescent="0.25">
      <c r="A382" s="9" t="s">
        <v>740</v>
      </c>
      <c r="B382" s="9" t="s">
        <v>741</v>
      </c>
      <c r="C382" s="15">
        <v>34794.959999999999</v>
      </c>
      <c r="D382" s="15"/>
      <c r="E382" s="15">
        <v>16351.2</v>
      </c>
      <c r="F382" s="15">
        <v>0</v>
      </c>
      <c r="G382" s="15">
        <v>51146.16</v>
      </c>
      <c r="H382" s="15"/>
    </row>
    <row r="383" spans="1:8" x14ac:dyDescent="0.25">
      <c r="A383" s="9" t="s">
        <v>742</v>
      </c>
      <c r="B383" s="9" t="s">
        <v>743</v>
      </c>
      <c r="C383" s="15">
        <v>2952.04</v>
      </c>
      <c r="D383" s="15"/>
      <c r="E383" s="15">
        <v>3633.28</v>
      </c>
      <c r="F383" s="15">
        <v>0</v>
      </c>
      <c r="G383" s="15">
        <v>6585.32</v>
      </c>
      <c r="H383" s="15"/>
    </row>
    <row r="384" spans="1:8" x14ac:dyDescent="0.25">
      <c r="A384" s="9" t="s">
        <v>744</v>
      </c>
      <c r="B384" s="9" t="s">
        <v>745</v>
      </c>
      <c r="C384" s="15">
        <v>2190.5100000000002</v>
      </c>
      <c r="D384" s="15"/>
      <c r="E384" s="15">
        <v>0</v>
      </c>
      <c r="F384" s="15">
        <v>0</v>
      </c>
      <c r="G384" s="15">
        <v>2190.5100000000002</v>
      </c>
      <c r="H384" s="15"/>
    </row>
    <row r="385" spans="1:8" x14ac:dyDescent="0.25">
      <c r="A385" s="9" t="s">
        <v>746</v>
      </c>
      <c r="B385" s="9" t="s">
        <v>747</v>
      </c>
      <c r="C385" s="15">
        <v>562672.23</v>
      </c>
      <c r="D385" s="15"/>
      <c r="E385" s="15">
        <v>42710.23</v>
      </c>
      <c r="F385" s="15">
        <v>0</v>
      </c>
      <c r="G385" s="15">
        <v>605382.46</v>
      </c>
      <c r="H385" s="15"/>
    </row>
    <row r="386" spans="1:8" x14ac:dyDescent="0.25">
      <c r="A386" s="9" t="s">
        <v>748</v>
      </c>
      <c r="B386" s="9" t="s">
        <v>749</v>
      </c>
      <c r="C386" s="15">
        <v>113956.2</v>
      </c>
      <c r="D386" s="15"/>
      <c r="E386" s="15">
        <v>12661.8</v>
      </c>
      <c r="F386" s="15">
        <v>0</v>
      </c>
      <c r="G386" s="15">
        <v>126618</v>
      </c>
      <c r="H386" s="15"/>
    </row>
    <row r="387" spans="1:8" x14ac:dyDescent="0.25">
      <c r="A387" s="9" t="s">
        <v>750</v>
      </c>
      <c r="B387" s="9" t="s">
        <v>751</v>
      </c>
      <c r="C387" s="15">
        <v>448716.03</v>
      </c>
      <c r="D387" s="15"/>
      <c r="E387" s="15">
        <v>30048.43</v>
      </c>
      <c r="F387" s="15">
        <v>0</v>
      </c>
      <c r="G387" s="15">
        <v>478764.46</v>
      </c>
      <c r="H387" s="15"/>
    </row>
    <row r="388" spans="1:8" x14ac:dyDescent="0.25">
      <c r="A388" s="9" t="s">
        <v>752</v>
      </c>
      <c r="B388" s="9" t="s">
        <v>753</v>
      </c>
      <c r="C388" s="15">
        <v>936373.85</v>
      </c>
      <c r="D388" s="15"/>
      <c r="E388" s="15">
        <v>90828.14</v>
      </c>
      <c r="F388" s="15">
        <v>0</v>
      </c>
      <c r="G388" s="15">
        <v>1027201.99</v>
      </c>
      <c r="H388" s="15"/>
    </row>
    <row r="389" spans="1:8" x14ac:dyDescent="0.25">
      <c r="A389" s="9" t="s">
        <v>754</v>
      </c>
      <c r="B389" s="9" t="s">
        <v>755</v>
      </c>
      <c r="C389" s="15">
        <v>461094</v>
      </c>
      <c r="D389" s="15"/>
      <c r="E389" s="15">
        <v>47375.59</v>
      </c>
      <c r="F389" s="15">
        <v>0</v>
      </c>
      <c r="G389" s="15">
        <v>508469.59</v>
      </c>
      <c r="H389" s="15"/>
    </row>
    <row r="390" spans="1:8" x14ac:dyDescent="0.25">
      <c r="A390" s="9" t="s">
        <v>756</v>
      </c>
      <c r="B390" s="9" t="s">
        <v>757</v>
      </c>
      <c r="C390" s="15">
        <v>475279.85</v>
      </c>
      <c r="D390" s="15"/>
      <c r="E390" s="15">
        <v>43452.55</v>
      </c>
      <c r="F390" s="15">
        <v>0</v>
      </c>
      <c r="G390" s="15">
        <v>518732.4</v>
      </c>
      <c r="H390" s="15"/>
    </row>
    <row r="391" spans="1:8" x14ac:dyDescent="0.25">
      <c r="A391" s="9" t="s">
        <v>758</v>
      </c>
      <c r="B391" s="9" t="s">
        <v>759</v>
      </c>
      <c r="C391" s="15">
        <v>1132555.3700000001</v>
      </c>
      <c r="D391" s="15"/>
      <c r="E391" s="15">
        <v>122400.9</v>
      </c>
      <c r="F391" s="15">
        <v>0</v>
      </c>
      <c r="G391" s="15">
        <v>1254956.27</v>
      </c>
      <c r="H391" s="15"/>
    </row>
    <row r="392" spans="1:8" x14ac:dyDescent="0.25">
      <c r="A392" s="9" t="s">
        <v>760</v>
      </c>
      <c r="B392" s="9" t="s">
        <v>761</v>
      </c>
      <c r="C392" s="15">
        <v>484857.59999999998</v>
      </c>
      <c r="D392" s="15"/>
      <c r="E392" s="15">
        <v>46109.4</v>
      </c>
      <c r="F392" s="15">
        <v>0</v>
      </c>
      <c r="G392" s="15">
        <v>530967</v>
      </c>
      <c r="H392" s="15"/>
    </row>
    <row r="393" spans="1:8" x14ac:dyDescent="0.25">
      <c r="A393" s="9" t="s">
        <v>762</v>
      </c>
      <c r="B393" s="9" t="s">
        <v>763</v>
      </c>
      <c r="C393" s="15">
        <v>647697.77</v>
      </c>
      <c r="D393" s="15"/>
      <c r="E393" s="15">
        <v>76291.5</v>
      </c>
      <c r="F393" s="15">
        <v>0</v>
      </c>
      <c r="G393" s="15">
        <v>723989.27</v>
      </c>
      <c r="H393" s="15"/>
    </row>
    <row r="394" spans="1:8" x14ac:dyDescent="0.25">
      <c r="A394" s="9" t="s">
        <v>764</v>
      </c>
      <c r="B394" s="9" t="s">
        <v>765</v>
      </c>
      <c r="C394" s="15">
        <v>725331.41</v>
      </c>
      <c r="D394" s="15"/>
      <c r="E394" s="15">
        <v>77999.45</v>
      </c>
      <c r="F394" s="15">
        <v>0</v>
      </c>
      <c r="G394" s="15">
        <v>803330.86</v>
      </c>
      <c r="H394" s="15"/>
    </row>
    <row r="395" spans="1:8" x14ac:dyDescent="0.25">
      <c r="A395" s="9" t="s">
        <v>766</v>
      </c>
      <c r="B395" s="9" t="s">
        <v>767</v>
      </c>
      <c r="C395" s="15">
        <v>237636</v>
      </c>
      <c r="D395" s="15"/>
      <c r="E395" s="15">
        <v>23763.599999999999</v>
      </c>
      <c r="F395" s="15">
        <v>0</v>
      </c>
      <c r="G395" s="15">
        <v>261399.6</v>
      </c>
      <c r="H395" s="15"/>
    </row>
    <row r="396" spans="1:8" x14ac:dyDescent="0.25">
      <c r="A396" s="9" t="s">
        <v>768</v>
      </c>
      <c r="B396" s="9" t="s">
        <v>769</v>
      </c>
      <c r="C396" s="15">
        <v>487695.41</v>
      </c>
      <c r="D396" s="15"/>
      <c r="E396" s="15">
        <v>54235.85</v>
      </c>
      <c r="F396" s="15">
        <v>0</v>
      </c>
      <c r="G396" s="15">
        <v>541931.26</v>
      </c>
      <c r="H396" s="15"/>
    </row>
    <row r="397" spans="1:8" x14ac:dyDescent="0.25">
      <c r="A397" s="9" t="s">
        <v>770</v>
      </c>
      <c r="B397" s="9" t="s">
        <v>771</v>
      </c>
      <c r="C397" s="15">
        <v>813055.46</v>
      </c>
      <c r="D397" s="15"/>
      <c r="E397" s="15">
        <v>99393.26</v>
      </c>
      <c r="F397" s="15">
        <v>0</v>
      </c>
      <c r="G397" s="15">
        <v>912448.72</v>
      </c>
      <c r="H397" s="15"/>
    </row>
    <row r="398" spans="1:8" x14ac:dyDescent="0.25">
      <c r="A398" s="9" t="s">
        <v>772</v>
      </c>
      <c r="B398" s="9" t="s">
        <v>773</v>
      </c>
      <c r="C398" s="15">
        <v>334854.62</v>
      </c>
      <c r="D398" s="15"/>
      <c r="E398" s="15">
        <v>39975.440000000002</v>
      </c>
      <c r="F398" s="15">
        <v>0</v>
      </c>
      <c r="G398" s="15">
        <v>374830.06</v>
      </c>
      <c r="H398" s="15"/>
    </row>
    <row r="399" spans="1:8" x14ac:dyDescent="0.25">
      <c r="A399" s="9" t="s">
        <v>774</v>
      </c>
      <c r="B399" s="9" t="s">
        <v>775</v>
      </c>
      <c r="C399" s="15">
        <v>146077.79999999999</v>
      </c>
      <c r="D399" s="15"/>
      <c r="E399" s="15">
        <v>12269.7</v>
      </c>
      <c r="F399" s="15">
        <v>0</v>
      </c>
      <c r="G399" s="15">
        <v>158347.5</v>
      </c>
      <c r="H399" s="15"/>
    </row>
    <row r="400" spans="1:8" x14ac:dyDescent="0.25">
      <c r="A400" s="9" t="s">
        <v>776</v>
      </c>
      <c r="B400" s="9" t="s">
        <v>777</v>
      </c>
      <c r="C400" s="15">
        <v>332123.03999999998</v>
      </c>
      <c r="D400" s="15"/>
      <c r="E400" s="15">
        <v>47148.12</v>
      </c>
      <c r="F400" s="15">
        <v>0</v>
      </c>
      <c r="G400" s="15">
        <v>379271.16</v>
      </c>
      <c r="H400" s="15"/>
    </row>
    <row r="401" spans="1:8" x14ac:dyDescent="0.25">
      <c r="A401" s="9" t="s">
        <v>778</v>
      </c>
      <c r="B401" s="9" t="s">
        <v>779</v>
      </c>
      <c r="C401" s="15">
        <v>929315.03</v>
      </c>
      <c r="D401" s="15"/>
      <c r="E401" s="15">
        <v>91306.18</v>
      </c>
      <c r="F401" s="15">
        <v>0</v>
      </c>
      <c r="G401" s="15">
        <v>1020621.21</v>
      </c>
      <c r="H401" s="15"/>
    </row>
    <row r="402" spans="1:8" x14ac:dyDescent="0.25">
      <c r="A402" s="9" t="s">
        <v>780</v>
      </c>
      <c r="B402" s="9" t="s">
        <v>781</v>
      </c>
      <c r="C402" s="15">
        <v>461094</v>
      </c>
      <c r="D402" s="15"/>
      <c r="E402" s="15">
        <v>46109.4</v>
      </c>
      <c r="F402" s="15">
        <v>0</v>
      </c>
      <c r="G402" s="15">
        <v>507203.4</v>
      </c>
      <c r="H402" s="15"/>
    </row>
    <row r="403" spans="1:8" x14ac:dyDescent="0.25">
      <c r="A403" s="9" t="s">
        <v>782</v>
      </c>
      <c r="B403" s="9" t="s">
        <v>783</v>
      </c>
      <c r="C403" s="15">
        <v>468221.03</v>
      </c>
      <c r="D403" s="15"/>
      <c r="E403" s="15">
        <v>45196.78</v>
      </c>
      <c r="F403" s="15">
        <v>0</v>
      </c>
      <c r="G403" s="15">
        <v>513417.81</v>
      </c>
      <c r="H403" s="15"/>
    </row>
    <row r="404" spans="1:8" x14ac:dyDescent="0.25">
      <c r="A404" s="9" t="s">
        <v>784</v>
      </c>
      <c r="B404" s="9" t="s">
        <v>785</v>
      </c>
      <c r="C404" s="15">
        <v>306057.49</v>
      </c>
      <c r="D404" s="15"/>
      <c r="E404" s="15">
        <v>26905.8</v>
      </c>
      <c r="F404" s="15">
        <v>0</v>
      </c>
      <c r="G404" s="15">
        <v>332963.28999999998</v>
      </c>
      <c r="H404" s="15"/>
    </row>
    <row r="405" spans="1:8" x14ac:dyDescent="0.25">
      <c r="A405" s="9" t="s">
        <v>786</v>
      </c>
      <c r="B405" s="9" t="s">
        <v>787</v>
      </c>
      <c r="C405" s="15">
        <v>306057.49</v>
      </c>
      <c r="D405" s="15"/>
      <c r="E405" s="15">
        <v>26905.8</v>
      </c>
      <c r="F405" s="15">
        <v>0</v>
      </c>
      <c r="G405" s="15">
        <v>332963.28999999998</v>
      </c>
      <c r="H405" s="15"/>
    </row>
    <row r="406" spans="1:8" x14ac:dyDescent="0.25">
      <c r="A406" s="9" t="s">
        <v>788</v>
      </c>
      <c r="B406" s="9" t="s">
        <v>789</v>
      </c>
      <c r="C406" s="15">
        <v>717628.37</v>
      </c>
      <c r="D406" s="15"/>
      <c r="E406" s="15">
        <v>78127.38</v>
      </c>
      <c r="F406" s="15">
        <v>0</v>
      </c>
      <c r="G406" s="15">
        <v>795755.75</v>
      </c>
      <c r="H406" s="15"/>
    </row>
    <row r="407" spans="1:8" x14ac:dyDescent="0.25">
      <c r="A407" s="9" t="s">
        <v>790</v>
      </c>
      <c r="B407" s="9" t="s">
        <v>791</v>
      </c>
      <c r="C407" s="15">
        <v>542178.94999999995</v>
      </c>
      <c r="D407" s="15"/>
      <c r="E407" s="15">
        <v>54344.7</v>
      </c>
      <c r="F407" s="15">
        <v>0</v>
      </c>
      <c r="G407" s="15">
        <v>596523.65</v>
      </c>
      <c r="H407" s="15"/>
    </row>
    <row r="408" spans="1:8" x14ac:dyDescent="0.25">
      <c r="A408" s="9" t="s">
        <v>792</v>
      </c>
      <c r="B408" s="9" t="s">
        <v>793</v>
      </c>
      <c r="C408" s="15">
        <v>175449.42</v>
      </c>
      <c r="D408" s="15"/>
      <c r="E408" s="15">
        <v>23782.68</v>
      </c>
      <c r="F408" s="15">
        <v>0</v>
      </c>
      <c r="G408" s="15">
        <v>199232.1</v>
      </c>
      <c r="H408" s="15"/>
    </row>
    <row r="409" spans="1:8" x14ac:dyDescent="0.25">
      <c r="A409" s="9" t="s">
        <v>794</v>
      </c>
      <c r="B409" s="9" t="s">
        <v>795</v>
      </c>
      <c r="C409" s="15">
        <v>607643.28</v>
      </c>
      <c r="D409" s="15"/>
      <c r="E409" s="15">
        <v>54933</v>
      </c>
      <c r="F409" s="15">
        <v>0</v>
      </c>
      <c r="G409" s="15">
        <v>662576.28</v>
      </c>
      <c r="H409" s="15"/>
    </row>
    <row r="410" spans="1:8" x14ac:dyDescent="0.25">
      <c r="A410" s="9" t="s">
        <v>796</v>
      </c>
      <c r="B410" s="9" t="s">
        <v>797</v>
      </c>
      <c r="C410" s="15">
        <v>327024</v>
      </c>
      <c r="D410" s="15"/>
      <c r="E410" s="15">
        <v>32702.400000000001</v>
      </c>
      <c r="F410" s="15">
        <v>0</v>
      </c>
      <c r="G410" s="15">
        <v>359726.4</v>
      </c>
      <c r="H410" s="15"/>
    </row>
    <row r="411" spans="1:8" x14ac:dyDescent="0.25">
      <c r="A411" s="9" t="s">
        <v>798</v>
      </c>
      <c r="B411" s="9" t="s">
        <v>799</v>
      </c>
      <c r="C411" s="15">
        <v>280619.28000000003</v>
      </c>
      <c r="D411" s="15"/>
      <c r="E411" s="15">
        <v>22230.6</v>
      </c>
      <c r="F411" s="15">
        <v>0</v>
      </c>
      <c r="G411" s="15">
        <v>302849.88</v>
      </c>
      <c r="H411" s="15"/>
    </row>
    <row r="412" spans="1:8" x14ac:dyDescent="0.25">
      <c r="A412" s="9" t="s">
        <v>800</v>
      </c>
      <c r="B412" s="9" t="s">
        <v>801</v>
      </c>
      <c r="C412" s="15">
        <v>205478.88</v>
      </c>
      <c r="D412" s="15"/>
      <c r="E412" s="15">
        <v>0</v>
      </c>
      <c r="F412" s="15">
        <v>0</v>
      </c>
      <c r="G412" s="15">
        <v>205478.88</v>
      </c>
      <c r="H412" s="15"/>
    </row>
    <row r="413" spans="1:8" x14ac:dyDescent="0.25">
      <c r="A413" s="9" t="s">
        <v>802</v>
      </c>
      <c r="B413" s="9" t="s">
        <v>803</v>
      </c>
      <c r="C413" s="15">
        <v>191854.07999999999</v>
      </c>
      <c r="D413" s="15"/>
      <c r="E413" s="15">
        <v>0</v>
      </c>
      <c r="F413" s="15">
        <v>0</v>
      </c>
      <c r="G413" s="15">
        <v>191854.07999999999</v>
      </c>
      <c r="H413" s="15"/>
    </row>
    <row r="414" spans="1:8" x14ac:dyDescent="0.25">
      <c r="A414" s="9" t="s">
        <v>804</v>
      </c>
      <c r="B414" s="9" t="s">
        <v>805</v>
      </c>
      <c r="C414" s="15">
        <v>13624.8</v>
      </c>
      <c r="D414" s="15"/>
      <c r="E414" s="15">
        <v>0</v>
      </c>
      <c r="F414" s="15">
        <v>0</v>
      </c>
      <c r="G414" s="15">
        <v>13624.8</v>
      </c>
      <c r="H414" s="15"/>
    </row>
    <row r="415" spans="1:8" x14ac:dyDescent="0.25">
      <c r="A415" s="9" t="s">
        <v>806</v>
      </c>
      <c r="B415" s="9" t="s">
        <v>807</v>
      </c>
      <c r="C415" s="15">
        <v>812062.21</v>
      </c>
      <c r="D415" s="15"/>
      <c r="E415" s="15">
        <v>92322.28</v>
      </c>
      <c r="F415" s="15">
        <v>0</v>
      </c>
      <c r="G415" s="15">
        <v>904384.49</v>
      </c>
      <c r="H415" s="15"/>
    </row>
    <row r="416" spans="1:8" x14ac:dyDescent="0.25">
      <c r="A416" s="9" t="s">
        <v>808</v>
      </c>
      <c r="B416" s="9" t="s">
        <v>809</v>
      </c>
      <c r="C416" s="15">
        <v>399203.23</v>
      </c>
      <c r="D416" s="15"/>
      <c r="E416" s="15">
        <v>42253.48</v>
      </c>
      <c r="F416" s="15">
        <v>0</v>
      </c>
      <c r="G416" s="15">
        <v>441456.71</v>
      </c>
      <c r="H416" s="15"/>
    </row>
    <row r="417" spans="1:8" x14ac:dyDescent="0.25">
      <c r="A417" s="9" t="s">
        <v>810</v>
      </c>
      <c r="B417" s="9" t="s">
        <v>811</v>
      </c>
      <c r="C417" s="15">
        <v>412858.98</v>
      </c>
      <c r="D417" s="15"/>
      <c r="E417" s="15">
        <v>50068.800000000003</v>
      </c>
      <c r="F417" s="15">
        <v>0</v>
      </c>
      <c r="G417" s="15">
        <v>462927.78</v>
      </c>
      <c r="H417" s="15"/>
    </row>
    <row r="418" spans="1:8" x14ac:dyDescent="0.25">
      <c r="A418" s="9" t="s">
        <v>812</v>
      </c>
      <c r="B418" s="9" t="s">
        <v>813</v>
      </c>
      <c r="C418" s="15">
        <v>199138.32</v>
      </c>
      <c r="D418" s="15"/>
      <c r="E418" s="15">
        <v>19921.8</v>
      </c>
      <c r="F418" s="15">
        <v>0</v>
      </c>
      <c r="G418" s="15">
        <v>219060.12</v>
      </c>
      <c r="H418" s="15"/>
    </row>
    <row r="419" spans="1:8" x14ac:dyDescent="0.25">
      <c r="A419" s="9" t="s">
        <v>814</v>
      </c>
      <c r="B419" s="9" t="s">
        <v>815</v>
      </c>
      <c r="C419" s="15">
        <v>199138.32</v>
      </c>
      <c r="D419" s="15"/>
      <c r="E419" s="15">
        <v>19921.8</v>
      </c>
      <c r="F419" s="15">
        <v>0</v>
      </c>
      <c r="G419" s="15">
        <v>219060.12</v>
      </c>
      <c r="H419" s="15"/>
    </row>
    <row r="420" spans="1:8" x14ac:dyDescent="0.25">
      <c r="A420" s="9" t="s">
        <v>816</v>
      </c>
      <c r="B420" s="9" t="s">
        <v>817</v>
      </c>
      <c r="C420" s="15">
        <v>1281203.75</v>
      </c>
      <c r="D420" s="15"/>
      <c r="E420" s="15">
        <v>14454.61</v>
      </c>
      <c r="F420" s="15">
        <v>0</v>
      </c>
      <c r="G420" s="15">
        <v>1295658.3600000001</v>
      </c>
      <c r="H420" s="15"/>
    </row>
    <row r="421" spans="1:8" x14ac:dyDescent="0.25">
      <c r="A421" s="9" t="s">
        <v>818</v>
      </c>
      <c r="B421" s="9" t="s">
        <v>819</v>
      </c>
      <c r="C421" s="15">
        <v>29532.95</v>
      </c>
      <c r="D421" s="15"/>
      <c r="E421" s="15">
        <v>0</v>
      </c>
      <c r="F421" s="15">
        <v>0</v>
      </c>
      <c r="G421" s="15">
        <v>29532.95</v>
      </c>
      <c r="H421" s="15"/>
    </row>
    <row r="422" spans="1:8" x14ac:dyDescent="0.25">
      <c r="A422" s="9" t="s">
        <v>820</v>
      </c>
      <c r="B422" s="9" t="s">
        <v>821</v>
      </c>
      <c r="C422" s="15">
        <v>23122.32</v>
      </c>
      <c r="D422" s="15"/>
      <c r="E422" s="15">
        <v>0</v>
      </c>
      <c r="F422" s="15">
        <v>0</v>
      </c>
      <c r="G422" s="15">
        <v>23122.32</v>
      </c>
      <c r="H422" s="15"/>
    </row>
    <row r="423" spans="1:8" x14ac:dyDescent="0.25">
      <c r="A423" s="9" t="s">
        <v>822</v>
      </c>
      <c r="B423" s="9" t="s">
        <v>823</v>
      </c>
      <c r="C423" s="15">
        <v>23122.32</v>
      </c>
      <c r="D423" s="15"/>
      <c r="E423" s="15">
        <v>0</v>
      </c>
      <c r="F423" s="15">
        <v>0</v>
      </c>
      <c r="G423" s="15">
        <v>23122.32</v>
      </c>
      <c r="H423" s="15"/>
    </row>
    <row r="424" spans="1:8" x14ac:dyDescent="0.25">
      <c r="A424" s="9" t="s">
        <v>824</v>
      </c>
      <c r="B424" s="9" t="s">
        <v>825</v>
      </c>
      <c r="C424" s="15">
        <v>6410.63</v>
      </c>
      <c r="D424" s="15"/>
      <c r="E424" s="15">
        <v>0</v>
      </c>
      <c r="F424" s="15">
        <v>0</v>
      </c>
      <c r="G424" s="15">
        <v>6410.63</v>
      </c>
      <c r="H424" s="15"/>
    </row>
    <row r="425" spans="1:8" x14ac:dyDescent="0.25">
      <c r="A425" s="9" t="s">
        <v>826</v>
      </c>
      <c r="B425" s="9" t="s">
        <v>827</v>
      </c>
      <c r="C425" s="15">
        <v>6410.63</v>
      </c>
      <c r="D425" s="15"/>
      <c r="E425" s="15">
        <v>0</v>
      </c>
      <c r="F425" s="15">
        <v>0</v>
      </c>
      <c r="G425" s="15">
        <v>6410.63</v>
      </c>
      <c r="H425" s="15"/>
    </row>
    <row r="426" spans="1:8" x14ac:dyDescent="0.25">
      <c r="A426" s="9" t="s">
        <v>828</v>
      </c>
      <c r="B426" s="9" t="s">
        <v>829</v>
      </c>
      <c r="C426" s="15">
        <v>1235425.3700000001</v>
      </c>
      <c r="D426" s="15"/>
      <c r="E426" s="15">
        <v>0</v>
      </c>
      <c r="F426" s="15">
        <v>0</v>
      </c>
      <c r="G426" s="15">
        <v>1235425.3700000001</v>
      </c>
      <c r="H426" s="15"/>
    </row>
    <row r="427" spans="1:8" x14ac:dyDescent="0.25">
      <c r="A427" s="9" t="s">
        <v>830</v>
      </c>
      <c r="B427" s="9" t="s">
        <v>831</v>
      </c>
      <c r="C427" s="15">
        <v>55003.9</v>
      </c>
      <c r="D427" s="15"/>
      <c r="E427" s="15">
        <v>0</v>
      </c>
      <c r="F427" s="15">
        <v>0</v>
      </c>
      <c r="G427" s="15">
        <v>55003.9</v>
      </c>
      <c r="H427" s="15"/>
    </row>
    <row r="428" spans="1:8" x14ac:dyDescent="0.25">
      <c r="A428" s="9" t="s">
        <v>832</v>
      </c>
      <c r="B428" s="9" t="s">
        <v>833</v>
      </c>
      <c r="C428" s="15">
        <v>47603.43</v>
      </c>
      <c r="D428" s="15"/>
      <c r="E428" s="15">
        <v>0</v>
      </c>
      <c r="F428" s="15">
        <v>0</v>
      </c>
      <c r="G428" s="15">
        <v>47603.43</v>
      </c>
      <c r="H428" s="15"/>
    </row>
    <row r="429" spans="1:8" x14ac:dyDescent="0.25">
      <c r="A429" s="9" t="s">
        <v>834</v>
      </c>
      <c r="B429" s="9" t="s">
        <v>835</v>
      </c>
      <c r="C429" s="15">
        <v>7400.47</v>
      </c>
      <c r="D429" s="15"/>
      <c r="E429" s="15">
        <v>0</v>
      </c>
      <c r="F429" s="15">
        <v>0</v>
      </c>
      <c r="G429" s="15">
        <v>7400.47</v>
      </c>
      <c r="H429" s="15"/>
    </row>
    <row r="430" spans="1:8" x14ac:dyDescent="0.25">
      <c r="A430" s="9" t="s">
        <v>836</v>
      </c>
      <c r="B430" s="9" t="s">
        <v>837</v>
      </c>
      <c r="C430" s="15">
        <v>162628.89000000001</v>
      </c>
      <c r="D430" s="15"/>
      <c r="E430" s="15">
        <v>0</v>
      </c>
      <c r="F430" s="15">
        <v>0</v>
      </c>
      <c r="G430" s="15">
        <v>162628.89000000001</v>
      </c>
      <c r="H430" s="15"/>
    </row>
    <row r="431" spans="1:8" x14ac:dyDescent="0.25">
      <c r="A431" s="9" t="s">
        <v>838</v>
      </c>
      <c r="B431" s="9" t="s">
        <v>839</v>
      </c>
      <c r="C431" s="15">
        <v>16124.69</v>
      </c>
      <c r="D431" s="15"/>
      <c r="E431" s="15">
        <v>0</v>
      </c>
      <c r="F431" s="15">
        <v>0</v>
      </c>
      <c r="G431" s="15">
        <v>16124.69</v>
      </c>
      <c r="H431" s="15"/>
    </row>
    <row r="432" spans="1:8" x14ac:dyDescent="0.25">
      <c r="A432" s="9" t="s">
        <v>840</v>
      </c>
      <c r="B432" s="9" t="s">
        <v>841</v>
      </c>
      <c r="C432" s="15">
        <v>98788.78</v>
      </c>
      <c r="D432" s="15"/>
      <c r="E432" s="15">
        <v>0</v>
      </c>
      <c r="F432" s="15">
        <v>0</v>
      </c>
      <c r="G432" s="15">
        <v>98788.78</v>
      </c>
      <c r="H432" s="15"/>
    </row>
    <row r="433" spans="1:8" x14ac:dyDescent="0.25">
      <c r="A433" s="9" t="s">
        <v>842</v>
      </c>
      <c r="B433" s="9" t="s">
        <v>843</v>
      </c>
      <c r="C433" s="15">
        <v>47715.42</v>
      </c>
      <c r="D433" s="15"/>
      <c r="E433" s="15">
        <v>0</v>
      </c>
      <c r="F433" s="15">
        <v>0</v>
      </c>
      <c r="G433" s="15">
        <v>47715.42</v>
      </c>
      <c r="H433" s="15"/>
    </row>
    <row r="434" spans="1:8" x14ac:dyDescent="0.25">
      <c r="A434" s="9" t="s">
        <v>844</v>
      </c>
      <c r="B434" s="9" t="s">
        <v>845</v>
      </c>
      <c r="C434" s="15">
        <v>23948.5</v>
      </c>
      <c r="D434" s="15"/>
      <c r="E434" s="15">
        <v>0</v>
      </c>
      <c r="F434" s="15">
        <v>0</v>
      </c>
      <c r="G434" s="15">
        <v>23948.5</v>
      </c>
      <c r="H434" s="15"/>
    </row>
    <row r="435" spans="1:8" x14ac:dyDescent="0.25">
      <c r="A435" s="9" t="s">
        <v>846</v>
      </c>
      <c r="B435" s="9" t="s">
        <v>847</v>
      </c>
      <c r="C435" s="15">
        <v>11537.9</v>
      </c>
      <c r="D435" s="15"/>
      <c r="E435" s="15">
        <v>0</v>
      </c>
      <c r="F435" s="15">
        <v>0</v>
      </c>
      <c r="G435" s="15">
        <v>11537.9</v>
      </c>
      <c r="H435" s="15"/>
    </row>
    <row r="436" spans="1:8" x14ac:dyDescent="0.25">
      <c r="A436" s="9" t="s">
        <v>848</v>
      </c>
      <c r="B436" s="9" t="s">
        <v>849</v>
      </c>
      <c r="C436" s="15">
        <v>12410.6</v>
      </c>
      <c r="D436" s="15"/>
      <c r="E436" s="15">
        <v>0</v>
      </c>
      <c r="F436" s="15">
        <v>0</v>
      </c>
      <c r="G436" s="15">
        <v>12410.6</v>
      </c>
      <c r="H436" s="15"/>
    </row>
    <row r="437" spans="1:8" x14ac:dyDescent="0.25">
      <c r="A437" s="9" t="s">
        <v>850</v>
      </c>
      <c r="B437" s="9" t="s">
        <v>851</v>
      </c>
      <c r="C437" s="15">
        <v>111669.94</v>
      </c>
      <c r="D437" s="15"/>
      <c r="E437" s="15">
        <v>0</v>
      </c>
      <c r="F437" s="15">
        <v>0</v>
      </c>
      <c r="G437" s="15">
        <v>111669.94</v>
      </c>
      <c r="H437" s="15"/>
    </row>
    <row r="438" spans="1:8" x14ac:dyDescent="0.25">
      <c r="A438" s="9" t="s">
        <v>852</v>
      </c>
      <c r="B438" s="9" t="s">
        <v>853</v>
      </c>
      <c r="C438" s="15">
        <v>17730.490000000002</v>
      </c>
      <c r="D438" s="15"/>
      <c r="E438" s="15">
        <v>0</v>
      </c>
      <c r="F438" s="15">
        <v>0</v>
      </c>
      <c r="G438" s="15">
        <v>17730.490000000002</v>
      </c>
      <c r="H438" s="15"/>
    </row>
    <row r="439" spans="1:8" x14ac:dyDescent="0.25">
      <c r="A439" s="9" t="s">
        <v>854</v>
      </c>
      <c r="B439" s="9" t="s">
        <v>855</v>
      </c>
      <c r="C439" s="15">
        <v>25145.07</v>
      </c>
      <c r="D439" s="15"/>
      <c r="E439" s="15">
        <v>0</v>
      </c>
      <c r="F439" s="15">
        <v>0</v>
      </c>
      <c r="G439" s="15">
        <v>25145.07</v>
      </c>
      <c r="H439" s="15"/>
    </row>
    <row r="440" spans="1:8" x14ac:dyDescent="0.25">
      <c r="A440" s="9" t="s">
        <v>856</v>
      </c>
      <c r="B440" s="9" t="s">
        <v>857</v>
      </c>
      <c r="C440" s="15">
        <v>43441.41</v>
      </c>
      <c r="D440" s="15"/>
      <c r="E440" s="15">
        <v>0</v>
      </c>
      <c r="F440" s="15">
        <v>0</v>
      </c>
      <c r="G440" s="15">
        <v>43441.41</v>
      </c>
      <c r="H440" s="15"/>
    </row>
    <row r="441" spans="1:8" x14ac:dyDescent="0.25">
      <c r="A441" s="9" t="s">
        <v>858</v>
      </c>
      <c r="B441" s="9" t="s">
        <v>859</v>
      </c>
      <c r="C441" s="15">
        <v>25352.97</v>
      </c>
      <c r="D441" s="15"/>
      <c r="E441" s="15">
        <v>0</v>
      </c>
      <c r="F441" s="15">
        <v>0</v>
      </c>
      <c r="G441" s="15">
        <v>25352.97</v>
      </c>
      <c r="H441" s="15"/>
    </row>
    <row r="442" spans="1:8" x14ac:dyDescent="0.25">
      <c r="A442" s="9" t="s">
        <v>860</v>
      </c>
      <c r="B442" s="9" t="s">
        <v>861</v>
      </c>
      <c r="C442" s="15">
        <v>57785.38</v>
      </c>
      <c r="D442" s="15"/>
      <c r="E442" s="15">
        <v>0</v>
      </c>
      <c r="F442" s="15">
        <v>0</v>
      </c>
      <c r="G442" s="15">
        <v>57785.38</v>
      </c>
      <c r="H442" s="15"/>
    </row>
    <row r="443" spans="1:8" x14ac:dyDescent="0.25">
      <c r="A443" s="9" t="s">
        <v>862</v>
      </c>
      <c r="B443" s="9" t="s">
        <v>863</v>
      </c>
      <c r="C443" s="15">
        <v>50591.07</v>
      </c>
      <c r="D443" s="15"/>
      <c r="E443" s="15">
        <v>0</v>
      </c>
      <c r="F443" s="15">
        <v>0</v>
      </c>
      <c r="G443" s="15">
        <v>50591.07</v>
      </c>
      <c r="H443" s="15"/>
    </row>
    <row r="444" spans="1:8" x14ac:dyDescent="0.25">
      <c r="A444" s="9" t="s">
        <v>864</v>
      </c>
      <c r="B444" s="9" t="s">
        <v>865</v>
      </c>
      <c r="C444" s="15">
        <v>7194.31</v>
      </c>
      <c r="D444" s="15"/>
      <c r="E444" s="15">
        <v>0</v>
      </c>
      <c r="F444" s="15">
        <v>0</v>
      </c>
      <c r="G444" s="15">
        <v>7194.31</v>
      </c>
      <c r="H444" s="15"/>
    </row>
    <row r="445" spans="1:8" x14ac:dyDescent="0.25">
      <c r="A445" s="9" t="s">
        <v>866</v>
      </c>
      <c r="B445" s="9" t="s">
        <v>867</v>
      </c>
      <c r="C445" s="15">
        <v>58039.99</v>
      </c>
      <c r="D445" s="15"/>
      <c r="E445" s="15">
        <v>0</v>
      </c>
      <c r="F445" s="15">
        <v>0</v>
      </c>
      <c r="G445" s="15">
        <v>58039.99</v>
      </c>
      <c r="H445" s="15"/>
    </row>
    <row r="446" spans="1:8" x14ac:dyDescent="0.25">
      <c r="A446" s="9" t="s">
        <v>868</v>
      </c>
      <c r="B446" s="9" t="s">
        <v>869</v>
      </c>
      <c r="C446" s="15">
        <v>58039.99</v>
      </c>
      <c r="D446" s="15"/>
      <c r="E446" s="15">
        <v>0</v>
      </c>
      <c r="F446" s="15">
        <v>0</v>
      </c>
      <c r="G446" s="15">
        <v>58039.99</v>
      </c>
      <c r="H446" s="15"/>
    </row>
    <row r="447" spans="1:8" x14ac:dyDescent="0.25">
      <c r="A447" s="9" t="s">
        <v>870</v>
      </c>
      <c r="B447" s="9" t="s">
        <v>871</v>
      </c>
      <c r="C447" s="15">
        <v>46960.88</v>
      </c>
      <c r="D447" s="15"/>
      <c r="E447" s="15">
        <v>0</v>
      </c>
      <c r="F447" s="15">
        <v>0</v>
      </c>
      <c r="G447" s="15">
        <v>46960.88</v>
      </c>
      <c r="H447" s="15"/>
    </row>
    <row r="448" spans="1:8" x14ac:dyDescent="0.25">
      <c r="A448" s="9" t="s">
        <v>872</v>
      </c>
      <c r="B448" s="9" t="s">
        <v>873</v>
      </c>
      <c r="C448" s="15">
        <v>22865.24</v>
      </c>
      <c r="D448" s="15"/>
      <c r="E448" s="15">
        <v>0</v>
      </c>
      <c r="F448" s="15">
        <v>0</v>
      </c>
      <c r="G448" s="15">
        <v>22865.24</v>
      </c>
      <c r="H448" s="15"/>
    </row>
    <row r="449" spans="1:8" x14ac:dyDescent="0.25">
      <c r="A449" s="9" t="s">
        <v>874</v>
      </c>
      <c r="B449" s="9" t="s">
        <v>875</v>
      </c>
      <c r="C449" s="15">
        <v>24095.64</v>
      </c>
      <c r="D449" s="15"/>
      <c r="E449" s="15">
        <v>0</v>
      </c>
      <c r="F449" s="15">
        <v>0</v>
      </c>
      <c r="G449" s="15">
        <v>24095.64</v>
      </c>
      <c r="H449" s="15"/>
    </row>
    <row r="450" spans="1:8" x14ac:dyDescent="0.25">
      <c r="A450" s="9" t="s">
        <v>876</v>
      </c>
      <c r="B450" s="9" t="s">
        <v>877</v>
      </c>
      <c r="C450" s="15">
        <v>88712.51</v>
      </c>
      <c r="D450" s="15"/>
      <c r="E450" s="15">
        <v>0</v>
      </c>
      <c r="F450" s="15">
        <v>0</v>
      </c>
      <c r="G450" s="15">
        <v>88712.51</v>
      </c>
      <c r="H450" s="15"/>
    </row>
    <row r="451" spans="1:8" x14ac:dyDescent="0.25">
      <c r="A451" s="9" t="s">
        <v>878</v>
      </c>
      <c r="B451" s="9" t="s">
        <v>879</v>
      </c>
      <c r="C451" s="15">
        <v>17730.490000000002</v>
      </c>
      <c r="D451" s="15"/>
      <c r="E451" s="15">
        <v>0</v>
      </c>
      <c r="F451" s="15">
        <v>0</v>
      </c>
      <c r="G451" s="15">
        <v>17730.490000000002</v>
      </c>
      <c r="H451" s="15"/>
    </row>
    <row r="452" spans="1:8" x14ac:dyDescent="0.25">
      <c r="A452" s="9" t="s">
        <v>880</v>
      </c>
      <c r="B452" s="9" t="s">
        <v>881</v>
      </c>
      <c r="C452" s="15">
        <v>55347.37</v>
      </c>
      <c r="D452" s="15"/>
      <c r="E452" s="15">
        <v>0</v>
      </c>
      <c r="F452" s="15">
        <v>0</v>
      </c>
      <c r="G452" s="15">
        <v>55347.37</v>
      </c>
      <c r="H452" s="15"/>
    </row>
    <row r="453" spans="1:8" x14ac:dyDescent="0.25">
      <c r="A453" s="9" t="s">
        <v>882</v>
      </c>
      <c r="B453" s="9" t="s">
        <v>883</v>
      </c>
      <c r="C453" s="15">
        <v>15634.65</v>
      </c>
      <c r="D453" s="15"/>
      <c r="E453" s="15">
        <v>0</v>
      </c>
      <c r="F453" s="15">
        <v>0</v>
      </c>
      <c r="G453" s="15">
        <v>15634.65</v>
      </c>
      <c r="H453" s="15"/>
    </row>
    <row r="454" spans="1:8" x14ac:dyDescent="0.25">
      <c r="A454" s="9" t="s">
        <v>884</v>
      </c>
      <c r="B454" s="9" t="s">
        <v>885</v>
      </c>
      <c r="C454" s="15">
        <v>108946.68</v>
      </c>
      <c r="D454" s="15"/>
      <c r="E454" s="15">
        <v>0</v>
      </c>
      <c r="F454" s="15">
        <v>0</v>
      </c>
      <c r="G454" s="15">
        <v>108946.68</v>
      </c>
      <c r="H454" s="15"/>
    </row>
    <row r="455" spans="1:8" x14ac:dyDescent="0.25">
      <c r="A455" s="9" t="s">
        <v>886</v>
      </c>
      <c r="B455" s="9" t="s">
        <v>887</v>
      </c>
      <c r="C455" s="15">
        <v>52133.65</v>
      </c>
      <c r="D455" s="15"/>
      <c r="E455" s="15">
        <v>0</v>
      </c>
      <c r="F455" s="15">
        <v>0</v>
      </c>
      <c r="G455" s="15">
        <v>52133.65</v>
      </c>
      <c r="H455" s="15"/>
    </row>
    <row r="456" spans="1:8" x14ac:dyDescent="0.25">
      <c r="A456" s="9" t="s">
        <v>888</v>
      </c>
      <c r="B456" s="9" t="s">
        <v>889</v>
      </c>
      <c r="C456" s="15">
        <v>56813.03</v>
      </c>
      <c r="D456" s="15"/>
      <c r="E456" s="15">
        <v>0</v>
      </c>
      <c r="F456" s="15">
        <v>0</v>
      </c>
      <c r="G456" s="15">
        <v>56813.03</v>
      </c>
      <c r="H456" s="15"/>
    </row>
    <row r="457" spans="1:8" x14ac:dyDescent="0.25">
      <c r="A457" s="9" t="s">
        <v>890</v>
      </c>
      <c r="B457" s="9" t="s">
        <v>891</v>
      </c>
      <c r="C457" s="15">
        <v>65083.81</v>
      </c>
      <c r="D457" s="15"/>
      <c r="E457" s="15">
        <v>0</v>
      </c>
      <c r="F457" s="15">
        <v>0</v>
      </c>
      <c r="G457" s="15">
        <v>65083.81</v>
      </c>
      <c r="H457" s="15"/>
    </row>
    <row r="458" spans="1:8" x14ac:dyDescent="0.25">
      <c r="A458" s="9" t="s">
        <v>892</v>
      </c>
      <c r="B458" s="9" t="s">
        <v>893</v>
      </c>
      <c r="C458" s="15">
        <v>17730.490000000002</v>
      </c>
      <c r="D458" s="15"/>
      <c r="E458" s="15">
        <v>0</v>
      </c>
      <c r="F458" s="15">
        <v>0</v>
      </c>
      <c r="G458" s="15">
        <v>17730.490000000002</v>
      </c>
      <c r="H458" s="15"/>
    </row>
    <row r="459" spans="1:8" x14ac:dyDescent="0.25">
      <c r="A459" s="9" t="s">
        <v>894</v>
      </c>
      <c r="B459" s="9" t="s">
        <v>895</v>
      </c>
      <c r="C459" s="15">
        <v>47353.32</v>
      </c>
      <c r="D459" s="15"/>
      <c r="E459" s="15">
        <v>0</v>
      </c>
      <c r="F459" s="15">
        <v>0</v>
      </c>
      <c r="G459" s="15">
        <v>47353.32</v>
      </c>
      <c r="H459" s="15"/>
    </row>
    <row r="460" spans="1:8" x14ac:dyDescent="0.25">
      <c r="A460" s="9" t="s">
        <v>896</v>
      </c>
      <c r="B460" s="9" t="s">
        <v>897</v>
      </c>
      <c r="C460" s="15">
        <v>86347.33</v>
      </c>
      <c r="D460" s="15"/>
      <c r="E460" s="15">
        <v>0</v>
      </c>
      <c r="F460" s="15">
        <v>0</v>
      </c>
      <c r="G460" s="15">
        <v>86347.33</v>
      </c>
      <c r="H460" s="15"/>
    </row>
    <row r="461" spans="1:8" x14ac:dyDescent="0.25">
      <c r="A461" s="9" t="s">
        <v>898</v>
      </c>
      <c r="B461" s="9" t="s">
        <v>899</v>
      </c>
      <c r="C461" s="15">
        <v>32158.81</v>
      </c>
      <c r="D461" s="15"/>
      <c r="E461" s="15">
        <v>0</v>
      </c>
      <c r="F461" s="15">
        <v>0</v>
      </c>
      <c r="G461" s="15">
        <v>32158.81</v>
      </c>
      <c r="H461" s="15"/>
    </row>
    <row r="462" spans="1:8" x14ac:dyDescent="0.25">
      <c r="A462" s="9" t="s">
        <v>900</v>
      </c>
      <c r="B462" s="9" t="s">
        <v>901</v>
      </c>
      <c r="C462" s="15">
        <v>18449.09</v>
      </c>
      <c r="D462" s="15"/>
      <c r="E462" s="15">
        <v>0</v>
      </c>
      <c r="F462" s="15">
        <v>0</v>
      </c>
      <c r="G462" s="15">
        <v>18449.09</v>
      </c>
      <c r="H462" s="15"/>
    </row>
    <row r="463" spans="1:8" x14ac:dyDescent="0.25">
      <c r="A463" s="9" t="s">
        <v>902</v>
      </c>
      <c r="B463" s="9" t="s">
        <v>903</v>
      </c>
      <c r="C463" s="15">
        <v>35739.43</v>
      </c>
      <c r="D463" s="15"/>
      <c r="E463" s="15">
        <v>0</v>
      </c>
      <c r="F463" s="15">
        <v>0</v>
      </c>
      <c r="G463" s="15">
        <v>35739.43</v>
      </c>
      <c r="H463" s="15"/>
    </row>
    <row r="464" spans="1:8" x14ac:dyDescent="0.25">
      <c r="A464" s="9" t="s">
        <v>904</v>
      </c>
      <c r="B464" s="9" t="s">
        <v>905</v>
      </c>
      <c r="C464" s="15">
        <v>74556.25</v>
      </c>
      <c r="D464" s="15"/>
      <c r="E464" s="15">
        <v>0</v>
      </c>
      <c r="F464" s="15">
        <v>0</v>
      </c>
      <c r="G464" s="15">
        <v>74556.25</v>
      </c>
      <c r="H464" s="15"/>
    </row>
    <row r="465" spans="1:8" x14ac:dyDescent="0.25">
      <c r="A465" s="9" t="s">
        <v>906</v>
      </c>
      <c r="B465" s="9" t="s">
        <v>907</v>
      </c>
      <c r="C465" s="15">
        <v>34403.14</v>
      </c>
      <c r="D465" s="15"/>
      <c r="E465" s="15">
        <v>0</v>
      </c>
      <c r="F465" s="15">
        <v>0</v>
      </c>
      <c r="G465" s="15">
        <v>34403.14</v>
      </c>
      <c r="H465" s="15"/>
    </row>
    <row r="466" spans="1:8" x14ac:dyDescent="0.25">
      <c r="A466" s="9" t="s">
        <v>908</v>
      </c>
      <c r="B466" s="9" t="s">
        <v>909</v>
      </c>
      <c r="C466" s="15">
        <v>40153.11</v>
      </c>
      <c r="D466" s="15"/>
      <c r="E466" s="15">
        <v>0</v>
      </c>
      <c r="F466" s="15">
        <v>0</v>
      </c>
      <c r="G466" s="15">
        <v>40153.11</v>
      </c>
      <c r="H466" s="15"/>
    </row>
    <row r="467" spans="1:8" x14ac:dyDescent="0.25">
      <c r="A467" s="9" t="s">
        <v>910</v>
      </c>
      <c r="B467" s="9" t="s">
        <v>911</v>
      </c>
      <c r="C467" s="15">
        <v>34379.31</v>
      </c>
      <c r="D467" s="15"/>
      <c r="E467" s="15">
        <v>0</v>
      </c>
      <c r="F467" s="15">
        <v>0</v>
      </c>
      <c r="G467" s="15">
        <v>34379.31</v>
      </c>
      <c r="H467" s="15"/>
    </row>
    <row r="468" spans="1:8" x14ac:dyDescent="0.25">
      <c r="A468" s="9" t="s">
        <v>912</v>
      </c>
      <c r="B468" s="9" t="s">
        <v>913</v>
      </c>
      <c r="C468" s="15">
        <v>2473.35</v>
      </c>
      <c r="D468" s="15"/>
      <c r="E468" s="15">
        <v>0</v>
      </c>
      <c r="F468" s="15">
        <v>0</v>
      </c>
      <c r="G468" s="15">
        <v>2473.35</v>
      </c>
      <c r="H468" s="15"/>
    </row>
    <row r="469" spans="1:8" x14ac:dyDescent="0.25">
      <c r="A469" s="9" t="s">
        <v>914</v>
      </c>
      <c r="B469" s="9" t="s">
        <v>915</v>
      </c>
      <c r="C469" s="15">
        <v>31905.96</v>
      </c>
      <c r="D469" s="15"/>
      <c r="E469" s="15">
        <v>0</v>
      </c>
      <c r="F469" s="15">
        <v>0</v>
      </c>
      <c r="G469" s="15">
        <v>31905.96</v>
      </c>
      <c r="H469" s="15"/>
    </row>
    <row r="470" spans="1:8" x14ac:dyDescent="0.25">
      <c r="A470" s="9" t="s">
        <v>916</v>
      </c>
      <c r="B470" s="9" t="s">
        <v>917</v>
      </c>
      <c r="C470" s="15">
        <v>83439.58</v>
      </c>
      <c r="D470" s="15"/>
      <c r="E470" s="15">
        <v>0</v>
      </c>
      <c r="F470" s="15">
        <v>0</v>
      </c>
      <c r="G470" s="15">
        <v>83439.58</v>
      </c>
      <c r="H470" s="15"/>
    </row>
    <row r="471" spans="1:8" x14ac:dyDescent="0.25">
      <c r="A471" s="9" t="s">
        <v>918</v>
      </c>
      <c r="B471" s="9" t="s">
        <v>919</v>
      </c>
      <c r="C471" s="15">
        <v>67840.899999999994</v>
      </c>
      <c r="D471" s="15"/>
      <c r="E471" s="15">
        <v>0</v>
      </c>
      <c r="F471" s="15">
        <v>0</v>
      </c>
      <c r="G471" s="15">
        <v>67840.899999999994</v>
      </c>
      <c r="H471" s="15"/>
    </row>
    <row r="472" spans="1:8" x14ac:dyDescent="0.25">
      <c r="A472" s="9" t="s">
        <v>920</v>
      </c>
      <c r="B472" s="9" t="s">
        <v>921</v>
      </c>
      <c r="C472" s="15">
        <v>15598.68</v>
      </c>
      <c r="D472" s="15"/>
      <c r="E472" s="15">
        <v>0</v>
      </c>
      <c r="F472" s="15">
        <v>0</v>
      </c>
      <c r="G472" s="15">
        <v>15598.68</v>
      </c>
      <c r="H472" s="15"/>
    </row>
    <row r="473" spans="1:8" x14ac:dyDescent="0.25">
      <c r="A473" s="9" t="s">
        <v>922</v>
      </c>
      <c r="B473" s="9" t="s">
        <v>923</v>
      </c>
      <c r="C473" s="15">
        <v>55102.84</v>
      </c>
      <c r="D473" s="15"/>
      <c r="E473" s="15">
        <v>0</v>
      </c>
      <c r="F473" s="15">
        <v>0</v>
      </c>
      <c r="G473" s="15">
        <v>55102.84</v>
      </c>
      <c r="H473" s="15"/>
    </row>
    <row r="474" spans="1:8" x14ac:dyDescent="0.25">
      <c r="A474" s="9" t="s">
        <v>924</v>
      </c>
      <c r="B474" s="9" t="s">
        <v>925</v>
      </c>
      <c r="C474" s="15">
        <v>24399.78</v>
      </c>
      <c r="D474" s="15"/>
      <c r="E474" s="15">
        <v>0</v>
      </c>
      <c r="F474" s="15">
        <v>0</v>
      </c>
      <c r="G474" s="15">
        <v>24399.78</v>
      </c>
      <c r="H474" s="15"/>
    </row>
    <row r="475" spans="1:8" x14ac:dyDescent="0.25">
      <c r="A475" s="9" t="s">
        <v>926</v>
      </c>
      <c r="B475" s="9" t="s">
        <v>927</v>
      </c>
      <c r="C475" s="15">
        <v>30703.06</v>
      </c>
      <c r="D475" s="15"/>
      <c r="E475" s="15">
        <v>0</v>
      </c>
      <c r="F475" s="15">
        <v>0</v>
      </c>
      <c r="G475" s="15">
        <v>30703.06</v>
      </c>
      <c r="H475" s="15"/>
    </row>
    <row r="476" spans="1:8" x14ac:dyDescent="0.25">
      <c r="A476" s="9" t="s">
        <v>928</v>
      </c>
      <c r="B476" s="9" t="s">
        <v>929</v>
      </c>
      <c r="C476" s="15">
        <v>111889.07</v>
      </c>
      <c r="D476" s="15"/>
      <c r="E476" s="15">
        <v>0</v>
      </c>
      <c r="F476" s="15">
        <v>0</v>
      </c>
      <c r="G476" s="15">
        <v>111889.07</v>
      </c>
      <c r="H476" s="15"/>
    </row>
    <row r="477" spans="1:8" x14ac:dyDescent="0.25">
      <c r="A477" s="9" t="s">
        <v>930</v>
      </c>
      <c r="B477" s="9" t="s">
        <v>931</v>
      </c>
      <c r="C477" s="15">
        <v>49394.38</v>
      </c>
      <c r="D477" s="15"/>
      <c r="E477" s="15">
        <v>0</v>
      </c>
      <c r="F477" s="15">
        <v>0</v>
      </c>
      <c r="G477" s="15">
        <v>49394.38</v>
      </c>
      <c r="H477" s="15"/>
    </row>
    <row r="478" spans="1:8" x14ac:dyDescent="0.25">
      <c r="A478" s="9" t="s">
        <v>932</v>
      </c>
      <c r="B478" s="9" t="s">
        <v>933</v>
      </c>
      <c r="C478" s="15">
        <v>62494.69</v>
      </c>
      <c r="D478" s="15"/>
      <c r="E478" s="15">
        <v>0</v>
      </c>
      <c r="F478" s="15">
        <v>0</v>
      </c>
      <c r="G478" s="15">
        <v>62494.69</v>
      </c>
      <c r="H478" s="15"/>
    </row>
    <row r="479" spans="1:8" x14ac:dyDescent="0.25">
      <c r="A479" s="9" t="s">
        <v>934</v>
      </c>
      <c r="B479" s="9" t="s">
        <v>935</v>
      </c>
      <c r="C479" s="15">
        <v>10930.51</v>
      </c>
      <c r="D479" s="15"/>
      <c r="E479" s="15">
        <v>0</v>
      </c>
      <c r="F479" s="15">
        <v>0</v>
      </c>
      <c r="G479" s="15">
        <v>10930.51</v>
      </c>
      <c r="H479" s="15"/>
    </row>
    <row r="480" spans="1:8" x14ac:dyDescent="0.25">
      <c r="A480" s="9" t="s">
        <v>936</v>
      </c>
      <c r="B480" s="9" t="s">
        <v>937</v>
      </c>
      <c r="C480" s="15">
        <v>10930.51</v>
      </c>
      <c r="D480" s="15"/>
      <c r="E480" s="15">
        <v>0</v>
      </c>
      <c r="F480" s="15">
        <v>0</v>
      </c>
      <c r="G480" s="15">
        <v>10930.51</v>
      </c>
      <c r="H480" s="15"/>
    </row>
    <row r="481" spans="1:8" x14ac:dyDescent="0.25">
      <c r="A481" s="9" t="s">
        <v>938</v>
      </c>
      <c r="B481" s="9" t="s">
        <v>939</v>
      </c>
      <c r="C481" s="15">
        <v>16245.43</v>
      </c>
      <c r="D481" s="15"/>
      <c r="E481" s="15">
        <v>14454.61</v>
      </c>
      <c r="F481" s="15">
        <v>0</v>
      </c>
      <c r="G481" s="15">
        <v>30700.04</v>
      </c>
      <c r="H481" s="15"/>
    </row>
    <row r="482" spans="1:8" x14ac:dyDescent="0.25">
      <c r="A482" s="9" t="s">
        <v>940</v>
      </c>
      <c r="B482" s="9" t="s">
        <v>941</v>
      </c>
      <c r="C482" s="15">
        <v>13116.28</v>
      </c>
      <c r="D482" s="15"/>
      <c r="E482" s="15">
        <v>0</v>
      </c>
      <c r="F482" s="15">
        <v>0</v>
      </c>
      <c r="G482" s="15">
        <v>13116.28</v>
      </c>
      <c r="H482" s="15"/>
    </row>
    <row r="483" spans="1:8" x14ac:dyDescent="0.25">
      <c r="A483" s="9" t="s">
        <v>942</v>
      </c>
      <c r="B483" s="9" t="s">
        <v>943</v>
      </c>
      <c r="C483" s="15">
        <v>5241.1000000000004</v>
      </c>
      <c r="D483" s="15"/>
      <c r="E483" s="15">
        <v>0</v>
      </c>
      <c r="F483" s="15">
        <v>0</v>
      </c>
      <c r="G483" s="15">
        <v>5241.1000000000004</v>
      </c>
      <c r="H483" s="15"/>
    </row>
    <row r="484" spans="1:8" x14ac:dyDescent="0.25">
      <c r="A484" s="9" t="s">
        <v>944</v>
      </c>
      <c r="B484" s="9" t="s">
        <v>945</v>
      </c>
      <c r="C484" s="15">
        <v>7875.18</v>
      </c>
      <c r="D484" s="15"/>
      <c r="E484" s="15">
        <v>0</v>
      </c>
      <c r="F484" s="15">
        <v>0</v>
      </c>
      <c r="G484" s="15">
        <v>7875.18</v>
      </c>
      <c r="H484" s="15"/>
    </row>
    <row r="485" spans="1:8" x14ac:dyDescent="0.25">
      <c r="A485" s="9" t="s">
        <v>946</v>
      </c>
      <c r="B485" s="9" t="s">
        <v>947</v>
      </c>
      <c r="C485" s="15">
        <v>0</v>
      </c>
      <c r="D485" s="15"/>
      <c r="E485" s="15">
        <v>12074.2</v>
      </c>
      <c r="F485" s="15">
        <v>0</v>
      </c>
      <c r="G485" s="15">
        <v>12074.2</v>
      </c>
      <c r="H485" s="15"/>
    </row>
    <row r="486" spans="1:8" x14ac:dyDescent="0.25">
      <c r="A486" s="9" t="s">
        <v>948</v>
      </c>
      <c r="B486" s="9" t="s">
        <v>949</v>
      </c>
      <c r="C486" s="15">
        <v>0</v>
      </c>
      <c r="D486" s="15"/>
      <c r="E486" s="15">
        <v>12074.2</v>
      </c>
      <c r="F486" s="15">
        <v>0</v>
      </c>
      <c r="G486" s="15">
        <v>12074.2</v>
      </c>
      <c r="H486" s="15"/>
    </row>
    <row r="487" spans="1:8" x14ac:dyDescent="0.25">
      <c r="A487" s="9" t="s">
        <v>950</v>
      </c>
      <c r="B487" s="9" t="s">
        <v>951</v>
      </c>
      <c r="C487" s="15">
        <v>2481.3000000000002</v>
      </c>
      <c r="D487" s="15"/>
      <c r="E487" s="15">
        <v>0</v>
      </c>
      <c r="F487" s="15">
        <v>0</v>
      </c>
      <c r="G487" s="15">
        <v>2481.3000000000002</v>
      </c>
      <c r="H487" s="15"/>
    </row>
    <row r="488" spans="1:8" x14ac:dyDescent="0.25">
      <c r="A488" s="9" t="s">
        <v>952</v>
      </c>
      <c r="B488" s="9" t="s">
        <v>953</v>
      </c>
      <c r="C488" s="15">
        <v>890.41</v>
      </c>
      <c r="D488" s="15"/>
      <c r="E488" s="15">
        <v>0</v>
      </c>
      <c r="F488" s="15">
        <v>0</v>
      </c>
      <c r="G488" s="15">
        <v>890.41</v>
      </c>
      <c r="H488" s="15"/>
    </row>
    <row r="489" spans="1:8" x14ac:dyDescent="0.25">
      <c r="A489" s="9" t="s">
        <v>954</v>
      </c>
      <c r="B489" s="9" t="s">
        <v>955</v>
      </c>
      <c r="C489" s="15">
        <v>1590.89</v>
      </c>
      <c r="D489" s="15"/>
      <c r="E489" s="15">
        <v>0</v>
      </c>
      <c r="F489" s="15">
        <v>0</v>
      </c>
      <c r="G489" s="15">
        <v>1590.89</v>
      </c>
      <c r="H489" s="15"/>
    </row>
    <row r="490" spans="1:8" x14ac:dyDescent="0.25">
      <c r="A490" s="9" t="s">
        <v>956</v>
      </c>
      <c r="B490" s="9" t="s">
        <v>957</v>
      </c>
      <c r="C490" s="15">
        <v>647.85</v>
      </c>
      <c r="D490" s="15"/>
      <c r="E490" s="15">
        <v>0</v>
      </c>
      <c r="F490" s="15">
        <v>0</v>
      </c>
      <c r="G490" s="15">
        <v>647.85</v>
      </c>
      <c r="H490" s="15"/>
    </row>
    <row r="491" spans="1:8" x14ac:dyDescent="0.25">
      <c r="A491" s="9" t="s">
        <v>958</v>
      </c>
      <c r="B491" s="9" t="s">
        <v>959</v>
      </c>
      <c r="C491" s="15">
        <v>647.85</v>
      </c>
      <c r="D491" s="15"/>
      <c r="E491" s="15">
        <v>0</v>
      </c>
      <c r="F491" s="15">
        <v>0</v>
      </c>
      <c r="G491" s="15">
        <v>647.85</v>
      </c>
      <c r="H491" s="15"/>
    </row>
    <row r="492" spans="1:8" x14ac:dyDescent="0.25">
      <c r="A492" s="9" t="s">
        <v>960</v>
      </c>
      <c r="B492" s="9" t="s">
        <v>961</v>
      </c>
      <c r="C492" s="15">
        <v>0</v>
      </c>
      <c r="D492" s="15"/>
      <c r="E492" s="15">
        <v>2380.41</v>
      </c>
      <c r="F492" s="15">
        <v>0</v>
      </c>
      <c r="G492" s="15">
        <v>2380.41</v>
      </c>
      <c r="H492" s="15"/>
    </row>
    <row r="493" spans="1:8" x14ac:dyDescent="0.25">
      <c r="A493" s="9" t="s">
        <v>962</v>
      </c>
      <c r="B493" s="9" t="s">
        <v>963</v>
      </c>
      <c r="C493" s="15">
        <v>0</v>
      </c>
      <c r="D493" s="15"/>
      <c r="E493" s="15">
        <v>2380.41</v>
      </c>
      <c r="F493" s="15">
        <v>0</v>
      </c>
      <c r="G493" s="15">
        <v>2380.41</v>
      </c>
      <c r="H493" s="15"/>
    </row>
    <row r="494" spans="1:8" x14ac:dyDescent="0.25">
      <c r="A494" s="9" t="s">
        <v>964</v>
      </c>
      <c r="B494" s="9" t="s">
        <v>965</v>
      </c>
      <c r="C494" s="15">
        <v>2340648.4700000002</v>
      </c>
      <c r="D494" s="15"/>
      <c r="E494" s="15">
        <v>233353.33</v>
      </c>
      <c r="F494" s="15">
        <v>0</v>
      </c>
      <c r="G494" s="15">
        <v>2574001.7999999998</v>
      </c>
      <c r="H494" s="15"/>
    </row>
    <row r="495" spans="1:8" x14ac:dyDescent="0.25">
      <c r="A495" s="9" t="s">
        <v>966</v>
      </c>
      <c r="B495" s="9" t="s">
        <v>967</v>
      </c>
      <c r="C495" s="15">
        <v>1541903.27</v>
      </c>
      <c r="D495" s="15"/>
      <c r="E495" s="15">
        <v>153739.75</v>
      </c>
      <c r="F495" s="15">
        <v>0</v>
      </c>
      <c r="G495" s="15">
        <v>1695643.02</v>
      </c>
      <c r="H495" s="15"/>
    </row>
    <row r="496" spans="1:8" x14ac:dyDescent="0.25">
      <c r="A496" s="9" t="s">
        <v>968</v>
      </c>
      <c r="B496" s="9" t="s">
        <v>969</v>
      </c>
      <c r="C496" s="15">
        <v>38459.54</v>
      </c>
      <c r="D496" s="15"/>
      <c r="E496" s="15">
        <v>3843.01</v>
      </c>
      <c r="F496" s="15">
        <v>0</v>
      </c>
      <c r="G496" s="15">
        <v>42302.55</v>
      </c>
      <c r="H496" s="15"/>
    </row>
    <row r="497" spans="1:8" x14ac:dyDescent="0.25">
      <c r="A497" s="9" t="s">
        <v>970</v>
      </c>
      <c r="B497" s="9" t="s">
        <v>971</v>
      </c>
      <c r="C497" s="15">
        <v>29769.5</v>
      </c>
      <c r="D497" s="15"/>
      <c r="E497" s="15">
        <v>2976.95</v>
      </c>
      <c r="F497" s="15">
        <v>0</v>
      </c>
      <c r="G497" s="15">
        <v>32746.45</v>
      </c>
      <c r="H497" s="15"/>
    </row>
    <row r="498" spans="1:8" x14ac:dyDescent="0.25">
      <c r="A498" s="9" t="s">
        <v>972</v>
      </c>
      <c r="B498" s="9" t="s">
        <v>973</v>
      </c>
      <c r="C498" s="15">
        <v>8690.0400000000009</v>
      </c>
      <c r="D498" s="15"/>
      <c r="E498" s="15">
        <v>866.06</v>
      </c>
      <c r="F498" s="15">
        <v>0</v>
      </c>
      <c r="G498" s="15">
        <v>9556.1</v>
      </c>
      <c r="H498" s="15"/>
    </row>
    <row r="499" spans="1:8" x14ac:dyDescent="0.25">
      <c r="A499" s="9" t="s">
        <v>974</v>
      </c>
      <c r="B499" s="9" t="s">
        <v>975</v>
      </c>
      <c r="C499" s="15">
        <v>231850.37</v>
      </c>
      <c r="D499" s="15"/>
      <c r="E499" s="15">
        <v>23327.03</v>
      </c>
      <c r="F499" s="15">
        <v>0</v>
      </c>
      <c r="G499" s="15">
        <v>255177.4</v>
      </c>
      <c r="H499" s="15"/>
    </row>
    <row r="500" spans="1:8" x14ac:dyDescent="0.25">
      <c r="A500" s="9" t="s">
        <v>976</v>
      </c>
      <c r="B500" s="9" t="s">
        <v>977</v>
      </c>
      <c r="C500" s="15">
        <v>20196.04</v>
      </c>
      <c r="D500" s="15"/>
      <c r="E500" s="15">
        <v>2012.76</v>
      </c>
      <c r="F500" s="15">
        <v>0</v>
      </c>
      <c r="G500" s="15">
        <v>22208.799999999999</v>
      </c>
      <c r="H500" s="15"/>
    </row>
    <row r="501" spans="1:8" x14ac:dyDescent="0.25">
      <c r="A501" s="9" t="s">
        <v>978</v>
      </c>
      <c r="B501" s="9" t="s">
        <v>979</v>
      </c>
      <c r="C501" s="15">
        <v>122940.18</v>
      </c>
      <c r="D501" s="15"/>
      <c r="E501" s="15">
        <v>12243.29</v>
      </c>
      <c r="F501" s="15">
        <v>0</v>
      </c>
      <c r="G501" s="15">
        <v>135183.47</v>
      </c>
      <c r="H501" s="15"/>
    </row>
    <row r="502" spans="1:8" x14ac:dyDescent="0.25">
      <c r="A502" s="9" t="s">
        <v>980</v>
      </c>
      <c r="B502" s="9" t="s">
        <v>981</v>
      </c>
      <c r="C502" s="15">
        <v>88714.15</v>
      </c>
      <c r="D502" s="15"/>
      <c r="E502" s="15">
        <v>9070.98</v>
      </c>
      <c r="F502" s="15">
        <v>0</v>
      </c>
      <c r="G502" s="15">
        <v>97785.13</v>
      </c>
      <c r="H502" s="15"/>
    </row>
    <row r="503" spans="1:8" x14ac:dyDescent="0.25">
      <c r="A503" s="9" t="s">
        <v>982</v>
      </c>
      <c r="B503" s="9" t="s">
        <v>983</v>
      </c>
      <c r="C503" s="15">
        <v>137679.47</v>
      </c>
      <c r="D503" s="15"/>
      <c r="E503" s="15">
        <v>13562.85</v>
      </c>
      <c r="F503" s="15">
        <v>0</v>
      </c>
      <c r="G503" s="15">
        <v>151242.32</v>
      </c>
      <c r="H503" s="15"/>
    </row>
    <row r="504" spans="1:8" x14ac:dyDescent="0.25">
      <c r="A504" s="9" t="s">
        <v>984</v>
      </c>
      <c r="B504" s="9" t="s">
        <v>985</v>
      </c>
      <c r="C504" s="15">
        <v>29769.5</v>
      </c>
      <c r="D504" s="15"/>
      <c r="E504" s="15">
        <v>2976.95</v>
      </c>
      <c r="F504" s="15">
        <v>0</v>
      </c>
      <c r="G504" s="15">
        <v>32746.45</v>
      </c>
      <c r="H504" s="15"/>
    </row>
    <row r="505" spans="1:8" x14ac:dyDescent="0.25">
      <c r="A505" s="9" t="s">
        <v>986</v>
      </c>
      <c r="B505" s="9" t="s">
        <v>987</v>
      </c>
      <c r="C505" s="15">
        <v>31494.02</v>
      </c>
      <c r="D505" s="15"/>
      <c r="E505" s="15">
        <v>3138.73</v>
      </c>
      <c r="F505" s="15">
        <v>0</v>
      </c>
      <c r="G505" s="15">
        <v>34632.75</v>
      </c>
      <c r="H505" s="15"/>
    </row>
    <row r="506" spans="1:8" x14ac:dyDescent="0.25">
      <c r="A506" s="9" t="s">
        <v>988</v>
      </c>
      <c r="B506" s="9" t="s">
        <v>989</v>
      </c>
      <c r="C506" s="15">
        <v>50670.12</v>
      </c>
      <c r="D506" s="15"/>
      <c r="E506" s="15">
        <v>5007.0200000000004</v>
      </c>
      <c r="F506" s="15">
        <v>0</v>
      </c>
      <c r="G506" s="15">
        <v>55677.14</v>
      </c>
      <c r="H506" s="15"/>
    </row>
    <row r="507" spans="1:8" x14ac:dyDescent="0.25">
      <c r="A507" s="9" t="s">
        <v>990</v>
      </c>
      <c r="B507" s="9" t="s">
        <v>991</v>
      </c>
      <c r="C507" s="15">
        <v>25745.83</v>
      </c>
      <c r="D507" s="15"/>
      <c r="E507" s="15">
        <v>2440.15</v>
      </c>
      <c r="F507" s="15">
        <v>0</v>
      </c>
      <c r="G507" s="15">
        <v>28185.98</v>
      </c>
      <c r="H507" s="15"/>
    </row>
    <row r="508" spans="1:8" x14ac:dyDescent="0.25">
      <c r="A508" s="9" t="s">
        <v>992</v>
      </c>
      <c r="B508" s="9" t="s">
        <v>993</v>
      </c>
      <c r="C508" s="15">
        <v>74640.23</v>
      </c>
      <c r="D508" s="15"/>
      <c r="E508" s="15">
        <v>7532.31</v>
      </c>
      <c r="F508" s="15">
        <v>0</v>
      </c>
      <c r="G508" s="15">
        <v>82172.539999999994</v>
      </c>
      <c r="H508" s="15"/>
    </row>
    <row r="509" spans="1:8" x14ac:dyDescent="0.25">
      <c r="A509" s="9" t="s">
        <v>994</v>
      </c>
      <c r="B509" s="9" t="s">
        <v>995</v>
      </c>
      <c r="C509" s="15">
        <v>59539</v>
      </c>
      <c r="D509" s="15"/>
      <c r="E509" s="15">
        <v>5953.9</v>
      </c>
      <c r="F509" s="15">
        <v>0</v>
      </c>
      <c r="G509" s="15">
        <v>65492.9</v>
      </c>
      <c r="H509" s="15"/>
    </row>
    <row r="510" spans="1:8" x14ac:dyDescent="0.25">
      <c r="A510" s="9" t="s">
        <v>996</v>
      </c>
      <c r="B510" s="9" t="s">
        <v>997</v>
      </c>
      <c r="C510" s="15">
        <v>15101.23</v>
      </c>
      <c r="D510" s="15"/>
      <c r="E510" s="15">
        <v>1578.41</v>
      </c>
      <c r="F510" s="15">
        <v>0</v>
      </c>
      <c r="G510" s="15">
        <v>16679.64</v>
      </c>
      <c r="H510" s="15"/>
    </row>
    <row r="511" spans="1:8" x14ac:dyDescent="0.25">
      <c r="A511" s="9" t="s">
        <v>998</v>
      </c>
      <c r="B511" s="9" t="s">
        <v>999</v>
      </c>
      <c r="C511" s="15">
        <v>76887.19</v>
      </c>
      <c r="D511" s="15"/>
      <c r="E511" s="15">
        <v>7710.67</v>
      </c>
      <c r="F511" s="15">
        <v>0</v>
      </c>
      <c r="G511" s="15">
        <v>84597.86</v>
      </c>
      <c r="H511" s="15"/>
    </row>
    <row r="512" spans="1:8" x14ac:dyDescent="0.25">
      <c r="A512" s="9" t="s">
        <v>1000</v>
      </c>
      <c r="B512" s="9" t="s">
        <v>1001</v>
      </c>
      <c r="C512" s="15">
        <v>76887.19</v>
      </c>
      <c r="D512" s="15"/>
      <c r="E512" s="15">
        <v>7710.67</v>
      </c>
      <c r="F512" s="15">
        <v>0</v>
      </c>
      <c r="G512" s="15">
        <v>84597.86</v>
      </c>
      <c r="H512" s="15"/>
    </row>
    <row r="513" spans="1:8" x14ac:dyDescent="0.25">
      <c r="A513" s="9" t="s">
        <v>1002</v>
      </c>
      <c r="B513" s="9" t="s">
        <v>1003</v>
      </c>
      <c r="C513" s="15">
        <v>94314.85</v>
      </c>
      <c r="D513" s="15"/>
      <c r="E513" s="15">
        <v>9857.69</v>
      </c>
      <c r="F513" s="15">
        <v>0</v>
      </c>
      <c r="G513" s="15">
        <v>104172.54</v>
      </c>
      <c r="H513" s="15"/>
    </row>
    <row r="514" spans="1:8" x14ac:dyDescent="0.25">
      <c r="A514" s="9" t="s">
        <v>1004</v>
      </c>
      <c r="B514" s="9" t="s">
        <v>1005</v>
      </c>
      <c r="C514" s="15">
        <v>29769.5</v>
      </c>
      <c r="D514" s="15"/>
      <c r="E514" s="15">
        <v>2976.95</v>
      </c>
      <c r="F514" s="15">
        <v>0</v>
      </c>
      <c r="G514" s="15">
        <v>32746.45</v>
      </c>
      <c r="H514" s="15"/>
    </row>
    <row r="515" spans="1:8" x14ac:dyDescent="0.25">
      <c r="A515" s="9" t="s">
        <v>1006</v>
      </c>
      <c r="B515" s="9" t="s">
        <v>1007</v>
      </c>
      <c r="C515" s="15">
        <v>64545.35</v>
      </c>
      <c r="D515" s="15"/>
      <c r="E515" s="15">
        <v>6880.74</v>
      </c>
      <c r="F515" s="15">
        <v>0</v>
      </c>
      <c r="G515" s="15">
        <v>71426.09</v>
      </c>
      <c r="H515" s="15"/>
    </row>
    <row r="516" spans="1:8" x14ac:dyDescent="0.25">
      <c r="A516" s="9" t="s">
        <v>1008</v>
      </c>
      <c r="B516" s="9" t="s">
        <v>1009</v>
      </c>
      <c r="C516" s="15">
        <v>117081.26</v>
      </c>
      <c r="D516" s="15"/>
      <c r="E516" s="15">
        <v>11592</v>
      </c>
      <c r="F516" s="15">
        <v>0</v>
      </c>
      <c r="G516" s="15">
        <v>128673.26</v>
      </c>
      <c r="H516" s="15"/>
    </row>
    <row r="517" spans="1:8" x14ac:dyDescent="0.25">
      <c r="A517" s="9" t="s">
        <v>1010</v>
      </c>
      <c r="B517" s="9" t="s">
        <v>1011</v>
      </c>
      <c r="C517" s="15">
        <v>29769.5</v>
      </c>
      <c r="D517" s="15"/>
      <c r="E517" s="15">
        <v>2976.95</v>
      </c>
      <c r="F517" s="15">
        <v>0</v>
      </c>
      <c r="G517" s="15">
        <v>32746.45</v>
      </c>
      <c r="H517" s="15"/>
    </row>
    <row r="518" spans="1:8" x14ac:dyDescent="0.25">
      <c r="A518" s="9" t="s">
        <v>1012</v>
      </c>
      <c r="B518" s="9" t="s">
        <v>1013</v>
      </c>
      <c r="C518" s="15">
        <v>65582.25</v>
      </c>
      <c r="D518" s="15"/>
      <c r="E518" s="15">
        <v>6493.18</v>
      </c>
      <c r="F518" s="15">
        <v>0</v>
      </c>
      <c r="G518" s="15">
        <v>72075.429999999993</v>
      </c>
      <c r="H518" s="15"/>
    </row>
    <row r="519" spans="1:8" x14ac:dyDescent="0.25">
      <c r="A519" s="9" t="s">
        <v>1014</v>
      </c>
      <c r="B519" s="9" t="s">
        <v>1015</v>
      </c>
      <c r="C519" s="15">
        <v>21729.51</v>
      </c>
      <c r="D519" s="15"/>
      <c r="E519" s="15">
        <v>2121.87</v>
      </c>
      <c r="F519" s="15">
        <v>0</v>
      </c>
      <c r="G519" s="15">
        <v>23851.38</v>
      </c>
      <c r="H519" s="15"/>
    </row>
    <row r="520" spans="1:8" x14ac:dyDescent="0.25">
      <c r="A520" s="9" t="s">
        <v>1016</v>
      </c>
      <c r="B520" s="9" t="s">
        <v>1017</v>
      </c>
      <c r="C520" s="15">
        <v>113976.38</v>
      </c>
      <c r="D520" s="15"/>
      <c r="E520" s="15">
        <v>11004.39</v>
      </c>
      <c r="F520" s="15">
        <v>0</v>
      </c>
      <c r="G520" s="15">
        <v>124980.77</v>
      </c>
      <c r="H520" s="15"/>
    </row>
    <row r="521" spans="1:8" x14ac:dyDescent="0.25">
      <c r="A521" s="9" t="s">
        <v>1018</v>
      </c>
      <c r="B521" s="9" t="s">
        <v>1019</v>
      </c>
      <c r="C521" s="15">
        <v>32746.45</v>
      </c>
      <c r="D521" s="15"/>
      <c r="E521" s="15">
        <v>2976.95</v>
      </c>
      <c r="F521" s="15">
        <v>0</v>
      </c>
      <c r="G521" s="15">
        <v>35723.4</v>
      </c>
      <c r="H521" s="15"/>
    </row>
    <row r="522" spans="1:8" x14ac:dyDescent="0.25">
      <c r="A522" s="9" t="s">
        <v>1020</v>
      </c>
      <c r="B522" s="9" t="s">
        <v>1021</v>
      </c>
      <c r="C522" s="15">
        <v>81229.929999999993</v>
      </c>
      <c r="D522" s="15"/>
      <c r="E522" s="15">
        <v>8027.44</v>
      </c>
      <c r="F522" s="15">
        <v>0</v>
      </c>
      <c r="G522" s="15">
        <v>89257.37</v>
      </c>
      <c r="H522" s="15"/>
    </row>
    <row r="523" spans="1:8" x14ac:dyDescent="0.25">
      <c r="A523" s="9" t="s">
        <v>1022</v>
      </c>
      <c r="B523" s="9" t="s">
        <v>1023</v>
      </c>
      <c r="C523" s="15">
        <v>96094.57</v>
      </c>
      <c r="D523" s="15"/>
      <c r="E523" s="15">
        <v>9704.16</v>
      </c>
      <c r="F523" s="15">
        <v>0</v>
      </c>
      <c r="G523" s="15">
        <v>105798.73</v>
      </c>
      <c r="H523" s="15"/>
    </row>
    <row r="524" spans="1:8" x14ac:dyDescent="0.25">
      <c r="A524" s="9" t="s">
        <v>1024</v>
      </c>
      <c r="B524" s="9" t="s">
        <v>1025</v>
      </c>
      <c r="C524" s="15">
        <v>29769.5</v>
      </c>
      <c r="D524" s="15"/>
      <c r="E524" s="15">
        <v>2976.95</v>
      </c>
      <c r="F524" s="15">
        <v>0</v>
      </c>
      <c r="G524" s="15">
        <v>32746.45</v>
      </c>
      <c r="H524" s="15"/>
    </row>
    <row r="525" spans="1:8" x14ac:dyDescent="0.25">
      <c r="A525" s="9" t="s">
        <v>1026</v>
      </c>
      <c r="B525" s="9" t="s">
        <v>1027</v>
      </c>
      <c r="C525" s="15">
        <v>66325.070000000007</v>
      </c>
      <c r="D525" s="15"/>
      <c r="E525" s="15">
        <v>6727.21</v>
      </c>
      <c r="F525" s="15">
        <v>0</v>
      </c>
      <c r="G525" s="15">
        <v>73052.28</v>
      </c>
      <c r="H525" s="15"/>
    </row>
    <row r="526" spans="1:8" x14ac:dyDescent="0.25">
      <c r="A526" s="9" t="s">
        <v>1028</v>
      </c>
      <c r="B526" s="9" t="s">
        <v>1029</v>
      </c>
      <c r="C526" s="15">
        <v>103361.47</v>
      </c>
      <c r="D526" s="15"/>
      <c r="E526" s="15">
        <v>10179.9</v>
      </c>
      <c r="F526" s="15">
        <v>0</v>
      </c>
      <c r="G526" s="15">
        <v>113541.37</v>
      </c>
      <c r="H526" s="15"/>
    </row>
    <row r="527" spans="1:8" x14ac:dyDescent="0.25">
      <c r="A527" s="9" t="s">
        <v>1030</v>
      </c>
      <c r="B527" s="9" t="s">
        <v>1031</v>
      </c>
      <c r="C527" s="15">
        <v>46163.6</v>
      </c>
      <c r="D527" s="15"/>
      <c r="E527" s="15">
        <v>4668.1000000000004</v>
      </c>
      <c r="F527" s="15">
        <v>0</v>
      </c>
      <c r="G527" s="15">
        <v>50831.7</v>
      </c>
      <c r="H527" s="15"/>
    </row>
    <row r="528" spans="1:8" x14ac:dyDescent="0.25">
      <c r="A528" s="9" t="s">
        <v>1032</v>
      </c>
      <c r="B528" s="9" t="s">
        <v>1033</v>
      </c>
      <c r="C528" s="15">
        <v>31265.45</v>
      </c>
      <c r="D528" s="15"/>
      <c r="E528" s="15">
        <v>3209.36</v>
      </c>
      <c r="F528" s="15">
        <v>0</v>
      </c>
      <c r="G528" s="15">
        <v>34474.81</v>
      </c>
      <c r="H528" s="15"/>
    </row>
    <row r="529" spans="1:8" x14ac:dyDescent="0.25">
      <c r="A529" s="9" t="s">
        <v>1034</v>
      </c>
      <c r="B529" s="9" t="s">
        <v>1035</v>
      </c>
      <c r="C529" s="15">
        <v>25932.42</v>
      </c>
      <c r="D529" s="15"/>
      <c r="E529" s="15">
        <v>2302.44</v>
      </c>
      <c r="F529" s="15">
        <v>0</v>
      </c>
      <c r="G529" s="15">
        <v>28234.86</v>
      </c>
      <c r="H529" s="15"/>
    </row>
    <row r="530" spans="1:8" x14ac:dyDescent="0.25">
      <c r="A530" s="9" t="s">
        <v>1036</v>
      </c>
      <c r="B530" s="9" t="s">
        <v>1037</v>
      </c>
      <c r="C530" s="15">
        <v>65221.07</v>
      </c>
      <c r="D530" s="15"/>
      <c r="E530" s="15">
        <v>6546.15</v>
      </c>
      <c r="F530" s="15">
        <v>0</v>
      </c>
      <c r="G530" s="15">
        <v>71767.22</v>
      </c>
      <c r="H530" s="15"/>
    </row>
    <row r="531" spans="1:8" x14ac:dyDescent="0.25">
      <c r="A531" s="9" t="s">
        <v>1038</v>
      </c>
      <c r="B531" s="9" t="s">
        <v>1039</v>
      </c>
      <c r="C531" s="15">
        <v>29769.5</v>
      </c>
      <c r="D531" s="15"/>
      <c r="E531" s="15">
        <v>2976.95</v>
      </c>
      <c r="F531" s="15">
        <v>0</v>
      </c>
      <c r="G531" s="15">
        <v>32746.45</v>
      </c>
      <c r="H531" s="15"/>
    </row>
    <row r="532" spans="1:8" x14ac:dyDescent="0.25">
      <c r="A532" s="9" t="s">
        <v>1040</v>
      </c>
      <c r="B532" s="9" t="s">
        <v>1041</v>
      </c>
      <c r="C532" s="15">
        <v>35451.57</v>
      </c>
      <c r="D532" s="15"/>
      <c r="E532" s="15">
        <v>3569.2</v>
      </c>
      <c r="F532" s="15">
        <v>0</v>
      </c>
      <c r="G532" s="15">
        <v>39020.769999999997</v>
      </c>
      <c r="H532" s="15"/>
    </row>
    <row r="533" spans="1:8" x14ac:dyDescent="0.25">
      <c r="A533" s="9" t="s">
        <v>1042</v>
      </c>
      <c r="B533" s="9" t="s">
        <v>1043</v>
      </c>
      <c r="C533" s="15">
        <v>48245.79</v>
      </c>
      <c r="D533" s="15"/>
      <c r="E533" s="15">
        <v>4828.97</v>
      </c>
      <c r="F533" s="15">
        <v>0</v>
      </c>
      <c r="G533" s="15">
        <v>53074.76</v>
      </c>
      <c r="H533" s="15"/>
    </row>
    <row r="534" spans="1:8" x14ac:dyDescent="0.25">
      <c r="A534" s="9" t="s">
        <v>1044</v>
      </c>
      <c r="B534" s="9" t="s">
        <v>1045</v>
      </c>
      <c r="C534" s="15">
        <v>48245.79</v>
      </c>
      <c r="D534" s="15"/>
      <c r="E534" s="15">
        <v>4828.97</v>
      </c>
      <c r="F534" s="15">
        <v>0</v>
      </c>
      <c r="G534" s="15">
        <v>53074.76</v>
      </c>
      <c r="H534" s="15"/>
    </row>
    <row r="535" spans="1:8" x14ac:dyDescent="0.25">
      <c r="A535" s="9" t="s">
        <v>1046</v>
      </c>
      <c r="B535" s="9" t="s">
        <v>1047</v>
      </c>
      <c r="C535" s="15">
        <v>100740.78</v>
      </c>
      <c r="D535" s="15"/>
      <c r="E535" s="15">
        <v>9614.57</v>
      </c>
      <c r="F535" s="15">
        <v>0</v>
      </c>
      <c r="G535" s="15">
        <v>110355.35</v>
      </c>
      <c r="H535" s="15"/>
    </row>
    <row r="536" spans="1:8" x14ac:dyDescent="0.25">
      <c r="A536" s="9" t="s">
        <v>1048</v>
      </c>
      <c r="B536" s="9" t="s">
        <v>1049</v>
      </c>
      <c r="C536" s="15">
        <v>74084.710000000006</v>
      </c>
      <c r="D536" s="15"/>
      <c r="E536" s="15">
        <v>6908.74</v>
      </c>
      <c r="F536" s="15">
        <v>0</v>
      </c>
      <c r="G536" s="15">
        <v>80993.45</v>
      </c>
      <c r="H536" s="15"/>
    </row>
    <row r="537" spans="1:8" x14ac:dyDescent="0.25">
      <c r="A537" s="9" t="s">
        <v>1050</v>
      </c>
      <c r="B537" s="9" t="s">
        <v>1051</v>
      </c>
      <c r="C537" s="15">
        <v>26656.07</v>
      </c>
      <c r="D537" s="15"/>
      <c r="E537" s="15">
        <v>2705.83</v>
      </c>
      <c r="F537" s="15">
        <v>0</v>
      </c>
      <c r="G537" s="15">
        <v>29361.9</v>
      </c>
      <c r="H537" s="15"/>
    </row>
    <row r="538" spans="1:8" x14ac:dyDescent="0.25">
      <c r="A538" s="9" t="s">
        <v>1052</v>
      </c>
      <c r="B538" s="9" t="s">
        <v>1053</v>
      </c>
      <c r="C538" s="15">
        <v>68224.81</v>
      </c>
      <c r="D538" s="15"/>
      <c r="E538" s="15">
        <v>6809.45</v>
      </c>
      <c r="F538" s="15">
        <v>0</v>
      </c>
      <c r="G538" s="15">
        <v>75034.259999999995</v>
      </c>
      <c r="H538" s="15"/>
    </row>
    <row r="539" spans="1:8" x14ac:dyDescent="0.25">
      <c r="A539" s="9" t="s">
        <v>1054</v>
      </c>
      <c r="B539" s="9" t="s">
        <v>1055</v>
      </c>
      <c r="C539" s="15">
        <v>29769.5</v>
      </c>
      <c r="D539" s="15"/>
      <c r="E539" s="15">
        <v>2976.95</v>
      </c>
      <c r="F539" s="15">
        <v>0</v>
      </c>
      <c r="G539" s="15">
        <v>32746.45</v>
      </c>
      <c r="H539" s="15"/>
    </row>
    <row r="540" spans="1:8" x14ac:dyDescent="0.25">
      <c r="A540" s="9" t="s">
        <v>1056</v>
      </c>
      <c r="B540" s="9" t="s">
        <v>1057</v>
      </c>
      <c r="C540" s="15">
        <v>38455.31</v>
      </c>
      <c r="D540" s="15"/>
      <c r="E540" s="15">
        <v>3832.5</v>
      </c>
      <c r="F540" s="15">
        <v>0</v>
      </c>
      <c r="G540" s="15">
        <v>42287.81</v>
      </c>
      <c r="H540" s="15"/>
    </row>
    <row r="541" spans="1:8" x14ac:dyDescent="0.25">
      <c r="A541" s="9" t="s">
        <v>1058</v>
      </c>
      <c r="B541" s="9" t="s">
        <v>1059</v>
      </c>
      <c r="C541" s="15">
        <v>175125.49</v>
      </c>
      <c r="D541" s="15"/>
      <c r="E541" s="15">
        <v>17626.599999999999</v>
      </c>
      <c r="F541" s="15">
        <v>0</v>
      </c>
      <c r="G541" s="15">
        <v>192752.09</v>
      </c>
      <c r="H541" s="15"/>
    </row>
    <row r="542" spans="1:8" x14ac:dyDescent="0.25">
      <c r="A542" s="9" t="s">
        <v>1060</v>
      </c>
      <c r="B542" s="9" t="s">
        <v>1061</v>
      </c>
      <c r="C542" s="15">
        <v>75904.7</v>
      </c>
      <c r="D542" s="15"/>
      <c r="E542" s="15">
        <v>7725.49</v>
      </c>
      <c r="F542" s="15">
        <v>0</v>
      </c>
      <c r="G542" s="15">
        <v>83630.19</v>
      </c>
      <c r="H542" s="15"/>
    </row>
    <row r="543" spans="1:8" x14ac:dyDescent="0.25">
      <c r="A543" s="9" t="s">
        <v>1062</v>
      </c>
      <c r="B543" s="9" t="s">
        <v>1063</v>
      </c>
      <c r="C543" s="15">
        <v>99220.79</v>
      </c>
      <c r="D543" s="15"/>
      <c r="E543" s="15">
        <v>9901.11</v>
      </c>
      <c r="F543" s="15">
        <v>0</v>
      </c>
      <c r="G543" s="15">
        <v>109121.9</v>
      </c>
      <c r="H543" s="15"/>
    </row>
    <row r="544" spans="1:8" x14ac:dyDescent="0.25">
      <c r="A544" s="9" t="s">
        <v>1064</v>
      </c>
      <c r="B544" s="9" t="s">
        <v>1065</v>
      </c>
      <c r="C544" s="15">
        <v>547134.86</v>
      </c>
      <c r="D544" s="15"/>
      <c r="E544" s="15">
        <v>54532.05</v>
      </c>
      <c r="F544" s="15">
        <v>0</v>
      </c>
      <c r="G544" s="15">
        <v>601666.91</v>
      </c>
      <c r="H544" s="15"/>
    </row>
    <row r="545" spans="1:8" x14ac:dyDescent="0.25">
      <c r="A545" s="9" t="s">
        <v>1066</v>
      </c>
      <c r="B545" s="9" t="s">
        <v>1067</v>
      </c>
      <c r="C545" s="15">
        <v>14629</v>
      </c>
      <c r="D545" s="15"/>
      <c r="E545" s="15">
        <v>1461.78</v>
      </c>
      <c r="F545" s="15">
        <v>0</v>
      </c>
      <c r="G545" s="15">
        <v>16090.78</v>
      </c>
      <c r="H545" s="15"/>
    </row>
    <row r="546" spans="1:8" x14ac:dyDescent="0.25">
      <c r="A546" s="9" t="s">
        <v>1068</v>
      </c>
      <c r="B546" s="9" t="s">
        <v>1069</v>
      </c>
      <c r="C546" s="15">
        <v>11323.5</v>
      </c>
      <c r="D546" s="15"/>
      <c r="E546" s="15">
        <v>1132.3499999999999</v>
      </c>
      <c r="F546" s="15">
        <v>0</v>
      </c>
      <c r="G546" s="15">
        <v>12455.85</v>
      </c>
      <c r="H546" s="15"/>
    </row>
    <row r="547" spans="1:8" x14ac:dyDescent="0.25">
      <c r="A547" s="9" t="s">
        <v>1070</v>
      </c>
      <c r="B547" s="9" t="s">
        <v>1071</v>
      </c>
      <c r="C547" s="15">
        <v>3305.5</v>
      </c>
      <c r="D547" s="15"/>
      <c r="E547" s="15">
        <v>329.43</v>
      </c>
      <c r="F547" s="15">
        <v>0</v>
      </c>
      <c r="G547" s="15">
        <v>3634.93</v>
      </c>
      <c r="H547" s="15"/>
    </row>
    <row r="548" spans="1:8" x14ac:dyDescent="0.25">
      <c r="A548" s="9" t="s">
        <v>1072</v>
      </c>
      <c r="B548" s="9" t="s">
        <v>1073</v>
      </c>
      <c r="C548" s="15">
        <v>88189.5</v>
      </c>
      <c r="D548" s="15"/>
      <c r="E548" s="15">
        <v>8872.9599999999991</v>
      </c>
      <c r="F548" s="15">
        <v>0</v>
      </c>
      <c r="G548" s="15">
        <v>97062.46</v>
      </c>
      <c r="H548" s="15"/>
    </row>
    <row r="549" spans="1:8" x14ac:dyDescent="0.25">
      <c r="A549" s="9" t="s">
        <v>1074</v>
      </c>
      <c r="B549" s="9" t="s">
        <v>1075</v>
      </c>
      <c r="C549" s="15">
        <v>7682.03</v>
      </c>
      <c r="D549" s="15"/>
      <c r="E549" s="15">
        <v>765.6</v>
      </c>
      <c r="F549" s="15">
        <v>0</v>
      </c>
      <c r="G549" s="15">
        <v>8447.6299999999992</v>
      </c>
      <c r="H549" s="15"/>
    </row>
    <row r="550" spans="1:8" x14ac:dyDescent="0.25">
      <c r="A550" s="9" t="s">
        <v>1076</v>
      </c>
      <c r="B550" s="9" t="s">
        <v>1077</v>
      </c>
      <c r="C550" s="15">
        <v>46763.06</v>
      </c>
      <c r="D550" s="15"/>
      <c r="E550" s="15">
        <v>4657.01</v>
      </c>
      <c r="F550" s="15">
        <v>0</v>
      </c>
      <c r="G550" s="15">
        <v>51420.07</v>
      </c>
      <c r="H550" s="15"/>
    </row>
    <row r="551" spans="1:8" x14ac:dyDescent="0.25">
      <c r="A551" s="9" t="s">
        <v>1078</v>
      </c>
      <c r="B551" s="9" t="s">
        <v>1079</v>
      </c>
      <c r="C551" s="15">
        <v>33744.410000000003</v>
      </c>
      <c r="D551" s="15"/>
      <c r="E551" s="15">
        <v>3450.35</v>
      </c>
      <c r="F551" s="15">
        <v>0</v>
      </c>
      <c r="G551" s="15">
        <v>37194.76</v>
      </c>
      <c r="H551" s="15"/>
    </row>
    <row r="552" spans="1:8" x14ac:dyDescent="0.25">
      <c r="A552" s="9" t="s">
        <v>1080</v>
      </c>
      <c r="B552" s="9" t="s">
        <v>1081</v>
      </c>
      <c r="C552" s="15">
        <v>35874.83</v>
      </c>
      <c r="D552" s="15"/>
      <c r="E552" s="15">
        <v>3749.6</v>
      </c>
      <c r="F552" s="15">
        <v>0</v>
      </c>
      <c r="G552" s="15">
        <v>39624.43</v>
      </c>
      <c r="H552" s="15"/>
    </row>
    <row r="553" spans="1:8" x14ac:dyDescent="0.25">
      <c r="A553" s="9" t="s">
        <v>1082</v>
      </c>
      <c r="B553" s="9" t="s">
        <v>1083</v>
      </c>
      <c r="C553" s="15">
        <v>11323.5</v>
      </c>
      <c r="D553" s="15"/>
      <c r="E553" s="15">
        <v>1132.3499999999999</v>
      </c>
      <c r="F553" s="15">
        <v>0</v>
      </c>
      <c r="G553" s="15">
        <v>12455.85</v>
      </c>
      <c r="H553" s="15"/>
    </row>
    <row r="554" spans="1:8" x14ac:dyDescent="0.25">
      <c r="A554" s="9" t="s">
        <v>1084</v>
      </c>
      <c r="B554" s="9" t="s">
        <v>1085</v>
      </c>
      <c r="C554" s="15">
        <v>24551.33</v>
      </c>
      <c r="D554" s="15"/>
      <c r="E554" s="15">
        <v>2617.25</v>
      </c>
      <c r="F554" s="15">
        <v>0</v>
      </c>
      <c r="G554" s="15">
        <v>27168.58</v>
      </c>
      <c r="H554" s="15"/>
    </row>
    <row r="555" spans="1:8" x14ac:dyDescent="0.25">
      <c r="A555" s="9" t="s">
        <v>1086</v>
      </c>
      <c r="B555" s="9" t="s">
        <v>1087</v>
      </c>
      <c r="C555" s="15">
        <v>52369.62</v>
      </c>
      <c r="D555" s="15"/>
      <c r="E555" s="15">
        <v>5158.95</v>
      </c>
      <c r="F555" s="15">
        <v>0</v>
      </c>
      <c r="G555" s="15">
        <v>57528.57</v>
      </c>
      <c r="H555" s="15"/>
    </row>
    <row r="556" spans="1:8" x14ac:dyDescent="0.25">
      <c r="A556" s="9" t="s">
        <v>1088</v>
      </c>
      <c r="B556" s="9" t="s">
        <v>1089</v>
      </c>
      <c r="C556" s="15">
        <v>11323.5</v>
      </c>
      <c r="D556" s="15"/>
      <c r="E556" s="15">
        <v>1132.3499999999999</v>
      </c>
      <c r="F556" s="15">
        <v>0</v>
      </c>
      <c r="G556" s="15">
        <v>12455.85</v>
      </c>
      <c r="H556" s="15"/>
    </row>
    <row r="557" spans="1:8" x14ac:dyDescent="0.25">
      <c r="A557" s="9" t="s">
        <v>1090</v>
      </c>
      <c r="B557" s="9" t="s">
        <v>1091</v>
      </c>
      <c r="C557" s="15">
        <v>11979.49</v>
      </c>
      <c r="D557" s="15"/>
      <c r="E557" s="15">
        <v>1193.8900000000001</v>
      </c>
      <c r="F557" s="15">
        <v>0</v>
      </c>
      <c r="G557" s="15">
        <v>13173.38</v>
      </c>
      <c r="H557" s="15"/>
    </row>
    <row r="558" spans="1:8" x14ac:dyDescent="0.25">
      <c r="A558" s="9" t="s">
        <v>1092</v>
      </c>
      <c r="B558" s="9" t="s">
        <v>1093</v>
      </c>
      <c r="C558" s="15">
        <v>19273.59</v>
      </c>
      <c r="D558" s="15"/>
      <c r="E558" s="15">
        <v>1904.54</v>
      </c>
      <c r="F558" s="15">
        <v>0</v>
      </c>
      <c r="G558" s="15">
        <v>21178.13</v>
      </c>
      <c r="H558" s="15"/>
    </row>
    <row r="559" spans="1:8" x14ac:dyDescent="0.25">
      <c r="A559" s="9" t="s">
        <v>1094</v>
      </c>
      <c r="B559" s="9" t="s">
        <v>1095</v>
      </c>
      <c r="C559" s="15">
        <v>9793.0400000000009</v>
      </c>
      <c r="D559" s="15"/>
      <c r="E559" s="15">
        <v>928.17</v>
      </c>
      <c r="F559" s="15">
        <v>0</v>
      </c>
      <c r="G559" s="15">
        <v>10721.21</v>
      </c>
      <c r="H559" s="15"/>
    </row>
    <row r="560" spans="1:8" x14ac:dyDescent="0.25">
      <c r="A560" s="9" t="s">
        <v>1096</v>
      </c>
      <c r="B560" s="9" t="s">
        <v>1097</v>
      </c>
      <c r="C560" s="15">
        <v>28391.05</v>
      </c>
      <c r="D560" s="15"/>
      <c r="E560" s="15">
        <v>2865.08</v>
      </c>
      <c r="F560" s="15">
        <v>0</v>
      </c>
      <c r="G560" s="15">
        <v>31256.13</v>
      </c>
      <c r="H560" s="15"/>
    </row>
    <row r="561" spans="1:8" x14ac:dyDescent="0.25">
      <c r="A561" s="9" t="s">
        <v>1098</v>
      </c>
      <c r="B561" s="9" t="s">
        <v>1099</v>
      </c>
      <c r="C561" s="15">
        <v>22647</v>
      </c>
      <c r="D561" s="15"/>
      <c r="E561" s="15">
        <v>2264.6999999999998</v>
      </c>
      <c r="F561" s="15">
        <v>0</v>
      </c>
      <c r="G561" s="15">
        <v>24911.7</v>
      </c>
      <c r="H561" s="15"/>
    </row>
    <row r="562" spans="1:8" x14ac:dyDescent="0.25">
      <c r="A562" s="9" t="s">
        <v>1100</v>
      </c>
      <c r="B562" s="9" t="s">
        <v>1101</v>
      </c>
      <c r="C562" s="15">
        <v>5744.05</v>
      </c>
      <c r="D562" s="15"/>
      <c r="E562" s="15">
        <v>600.38</v>
      </c>
      <c r="F562" s="15">
        <v>0</v>
      </c>
      <c r="G562" s="15">
        <v>6344.43</v>
      </c>
      <c r="H562" s="15"/>
    </row>
    <row r="563" spans="1:8" x14ac:dyDescent="0.25">
      <c r="A563" s="9" t="s">
        <v>1102</v>
      </c>
      <c r="B563" s="9" t="s">
        <v>1103</v>
      </c>
      <c r="C563" s="15">
        <v>29245.81</v>
      </c>
      <c r="D563" s="15"/>
      <c r="E563" s="15">
        <v>2932.93</v>
      </c>
      <c r="F563" s="15">
        <v>0</v>
      </c>
      <c r="G563" s="15">
        <v>32178.74</v>
      </c>
      <c r="H563" s="15"/>
    </row>
    <row r="564" spans="1:8" x14ac:dyDescent="0.25">
      <c r="A564" s="9" t="s">
        <v>1104</v>
      </c>
      <c r="B564" s="9" t="s">
        <v>1105</v>
      </c>
      <c r="C564" s="15">
        <v>29245.81</v>
      </c>
      <c r="D564" s="15"/>
      <c r="E564" s="15">
        <v>2932.93</v>
      </c>
      <c r="F564" s="15">
        <v>0</v>
      </c>
      <c r="G564" s="15">
        <v>32178.74</v>
      </c>
      <c r="H564" s="15"/>
    </row>
    <row r="565" spans="1:8" x14ac:dyDescent="0.25">
      <c r="A565" s="9" t="s">
        <v>1106</v>
      </c>
      <c r="B565" s="9" t="s">
        <v>1107</v>
      </c>
      <c r="C565" s="15">
        <v>44534.51</v>
      </c>
      <c r="D565" s="15"/>
      <c r="E565" s="15">
        <v>4409.28</v>
      </c>
      <c r="F565" s="15">
        <v>0</v>
      </c>
      <c r="G565" s="15">
        <v>48943.79</v>
      </c>
      <c r="H565" s="15"/>
    </row>
    <row r="566" spans="1:8" x14ac:dyDescent="0.25">
      <c r="A566" s="9" t="s">
        <v>1108</v>
      </c>
      <c r="B566" s="9" t="s">
        <v>1109</v>
      </c>
      <c r="C566" s="15">
        <v>11323.5</v>
      </c>
      <c r="D566" s="15"/>
      <c r="E566" s="15">
        <v>1132.3499999999999</v>
      </c>
      <c r="F566" s="15">
        <v>0</v>
      </c>
      <c r="G566" s="15">
        <v>12455.85</v>
      </c>
      <c r="H566" s="15"/>
    </row>
    <row r="567" spans="1:8" x14ac:dyDescent="0.25">
      <c r="A567" s="9" t="s">
        <v>1110</v>
      </c>
      <c r="B567" s="9" t="s">
        <v>1111</v>
      </c>
      <c r="C567" s="15">
        <v>24945.71</v>
      </c>
      <c r="D567" s="15"/>
      <c r="E567" s="15">
        <v>2469.83</v>
      </c>
      <c r="F567" s="15">
        <v>0</v>
      </c>
      <c r="G567" s="15">
        <v>27415.54</v>
      </c>
      <c r="H567" s="15"/>
    </row>
    <row r="568" spans="1:8" x14ac:dyDescent="0.25">
      <c r="A568" s="9" t="s">
        <v>1112</v>
      </c>
      <c r="B568" s="9" t="s">
        <v>1113</v>
      </c>
      <c r="C568" s="15">
        <v>8265.2999999999993</v>
      </c>
      <c r="D568" s="15"/>
      <c r="E568" s="15">
        <v>807.1</v>
      </c>
      <c r="F568" s="15">
        <v>0</v>
      </c>
      <c r="G568" s="15">
        <v>9072.4</v>
      </c>
      <c r="H568" s="15"/>
    </row>
    <row r="569" spans="1:8" x14ac:dyDescent="0.25">
      <c r="A569" s="9" t="s">
        <v>1114</v>
      </c>
      <c r="B569" s="9" t="s">
        <v>1115</v>
      </c>
      <c r="C569" s="15">
        <v>43353.51</v>
      </c>
      <c r="D569" s="15"/>
      <c r="E569" s="15">
        <v>4185.7700000000004</v>
      </c>
      <c r="F569" s="15">
        <v>0</v>
      </c>
      <c r="G569" s="15">
        <v>47539.28</v>
      </c>
      <c r="H569" s="15"/>
    </row>
    <row r="570" spans="1:8" x14ac:dyDescent="0.25">
      <c r="A570" s="9" t="s">
        <v>1116</v>
      </c>
      <c r="B570" s="9" t="s">
        <v>1117</v>
      </c>
      <c r="C570" s="15">
        <v>12455.85</v>
      </c>
      <c r="D570" s="15"/>
      <c r="E570" s="15">
        <v>1132.3499999999999</v>
      </c>
      <c r="F570" s="15">
        <v>0</v>
      </c>
      <c r="G570" s="15">
        <v>13588.2</v>
      </c>
      <c r="H570" s="15"/>
    </row>
    <row r="571" spans="1:8" x14ac:dyDescent="0.25">
      <c r="A571" s="9" t="s">
        <v>1118</v>
      </c>
      <c r="B571" s="9" t="s">
        <v>1119</v>
      </c>
      <c r="C571" s="15">
        <v>30897.66</v>
      </c>
      <c r="D571" s="15"/>
      <c r="E571" s="15">
        <v>3053.42</v>
      </c>
      <c r="F571" s="15">
        <v>0</v>
      </c>
      <c r="G571" s="15">
        <v>33951.08</v>
      </c>
      <c r="H571" s="15"/>
    </row>
    <row r="572" spans="1:8" x14ac:dyDescent="0.25">
      <c r="A572" s="9" t="s">
        <v>1120</v>
      </c>
      <c r="B572" s="9" t="s">
        <v>1121</v>
      </c>
      <c r="C572" s="15">
        <v>34929.519999999997</v>
      </c>
      <c r="D572" s="15"/>
      <c r="E572" s="15">
        <v>3510.95</v>
      </c>
      <c r="F572" s="15">
        <v>0</v>
      </c>
      <c r="G572" s="15">
        <v>38440.47</v>
      </c>
      <c r="H572" s="15"/>
    </row>
    <row r="573" spans="1:8" x14ac:dyDescent="0.25">
      <c r="A573" s="9" t="s">
        <v>1122</v>
      </c>
      <c r="B573" s="9" t="s">
        <v>1123</v>
      </c>
      <c r="C573" s="15">
        <v>11323.5</v>
      </c>
      <c r="D573" s="15"/>
      <c r="E573" s="15">
        <v>1132.3499999999999</v>
      </c>
      <c r="F573" s="15">
        <v>0</v>
      </c>
      <c r="G573" s="15">
        <v>12455.85</v>
      </c>
      <c r="H573" s="15"/>
    </row>
    <row r="574" spans="1:8" x14ac:dyDescent="0.25">
      <c r="A574" s="9" t="s">
        <v>1124</v>
      </c>
      <c r="B574" s="9" t="s">
        <v>1125</v>
      </c>
      <c r="C574" s="15">
        <v>23606.02</v>
      </c>
      <c r="D574" s="15"/>
      <c r="E574" s="15">
        <v>2378.6</v>
      </c>
      <c r="F574" s="15">
        <v>0</v>
      </c>
      <c r="G574" s="15">
        <v>25984.62</v>
      </c>
      <c r="H574" s="15"/>
    </row>
    <row r="575" spans="1:8" x14ac:dyDescent="0.25">
      <c r="A575" s="9" t="s">
        <v>1126</v>
      </c>
      <c r="B575" s="9" t="s">
        <v>1127</v>
      </c>
      <c r="C575" s="15">
        <v>39317.519999999997</v>
      </c>
      <c r="D575" s="15"/>
      <c r="E575" s="15">
        <v>3872.34</v>
      </c>
      <c r="F575" s="15">
        <v>0</v>
      </c>
      <c r="G575" s="15">
        <v>43189.86</v>
      </c>
      <c r="H575" s="15"/>
    </row>
    <row r="576" spans="1:8" x14ac:dyDescent="0.25">
      <c r="A576" s="9" t="s">
        <v>1128</v>
      </c>
      <c r="B576" s="9" t="s">
        <v>1129</v>
      </c>
      <c r="C576" s="15">
        <v>12565.52</v>
      </c>
      <c r="D576" s="15"/>
      <c r="E576" s="15">
        <v>1220.75</v>
      </c>
      <c r="F576" s="15">
        <v>0</v>
      </c>
      <c r="G576" s="15">
        <v>13786.27</v>
      </c>
      <c r="H576" s="15"/>
    </row>
    <row r="577" spans="1:8" x14ac:dyDescent="0.25">
      <c r="A577" s="9" t="s">
        <v>1130</v>
      </c>
      <c r="B577" s="9" t="s">
        <v>1131</v>
      </c>
      <c r="C577" s="15">
        <v>8789.48</v>
      </c>
      <c r="D577" s="15"/>
      <c r="E577" s="15">
        <v>875.97</v>
      </c>
      <c r="F577" s="15">
        <v>0</v>
      </c>
      <c r="G577" s="15">
        <v>9665.4500000000007</v>
      </c>
      <c r="H577" s="15"/>
    </row>
    <row r="578" spans="1:8" x14ac:dyDescent="0.25">
      <c r="A578" s="9" t="s">
        <v>1132</v>
      </c>
      <c r="B578" s="9" t="s">
        <v>1133</v>
      </c>
      <c r="C578" s="15">
        <v>17962.52</v>
      </c>
      <c r="D578" s="15"/>
      <c r="E578" s="15">
        <v>1775.62</v>
      </c>
      <c r="F578" s="15">
        <v>0</v>
      </c>
      <c r="G578" s="15">
        <v>19738.14</v>
      </c>
      <c r="H578" s="15"/>
    </row>
    <row r="579" spans="1:8" x14ac:dyDescent="0.25">
      <c r="A579" s="9" t="s">
        <v>1134</v>
      </c>
      <c r="B579" s="9" t="s">
        <v>1135</v>
      </c>
      <c r="C579" s="15">
        <v>24808.35</v>
      </c>
      <c r="D579" s="15"/>
      <c r="E579" s="15">
        <v>2489.98</v>
      </c>
      <c r="F579" s="15">
        <v>0</v>
      </c>
      <c r="G579" s="15">
        <v>27298.33</v>
      </c>
      <c r="H579" s="15"/>
    </row>
    <row r="580" spans="1:8" x14ac:dyDescent="0.25">
      <c r="A580" s="9" t="s">
        <v>1136</v>
      </c>
      <c r="B580" s="9" t="s">
        <v>1137</v>
      </c>
      <c r="C580" s="15">
        <v>11323.5</v>
      </c>
      <c r="D580" s="15"/>
      <c r="E580" s="15">
        <v>1132.3499999999999</v>
      </c>
      <c r="F580" s="15">
        <v>0</v>
      </c>
      <c r="G580" s="15">
        <v>12455.85</v>
      </c>
      <c r="H580" s="15"/>
    </row>
    <row r="581" spans="1:8" x14ac:dyDescent="0.25">
      <c r="A581" s="9" t="s">
        <v>1138</v>
      </c>
      <c r="B581" s="9" t="s">
        <v>1139</v>
      </c>
      <c r="C581" s="15">
        <v>13484.85</v>
      </c>
      <c r="D581" s="15"/>
      <c r="E581" s="15">
        <v>1357.63</v>
      </c>
      <c r="F581" s="15">
        <v>0</v>
      </c>
      <c r="G581" s="15">
        <v>14842.48</v>
      </c>
      <c r="H581" s="15"/>
    </row>
    <row r="582" spans="1:8" x14ac:dyDescent="0.25">
      <c r="A582" s="9" t="s">
        <v>1140</v>
      </c>
      <c r="B582" s="9" t="s">
        <v>1141</v>
      </c>
      <c r="C582" s="15">
        <v>18351.400000000001</v>
      </c>
      <c r="D582" s="15"/>
      <c r="E582" s="15">
        <v>1836.81</v>
      </c>
      <c r="F582" s="15">
        <v>0</v>
      </c>
      <c r="G582" s="15">
        <v>20188.21</v>
      </c>
      <c r="H582" s="15"/>
    </row>
    <row r="583" spans="1:8" x14ac:dyDescent="0.25">
      <c r="A583" s="9" t="s">
        <v>1142</v>
      </c>
      <c r="B583" s="9" t="s">
        <v>1143</v>
      </c>
      <c r="C583" s="15">
        <v>18351.400000000001</v>
      </c>
      <c r="D583" s="15"/>
      <c r="E583" s="15">
        <v>1836.81</v>
      </c>
      <c r="F583" s="15">
        <v>0</v>
      </c>
      <c r="G583" s="15">
        <v>20188.21</v>
      </c>
      <c r="H583" s="15"/>
    </row>
    <row r="584" spans="1:8" x14ac:dyDescent="0.25">
      <c r="A584" s="9" t="s">
        <v>1144</v>
      </c>
      <c r="B584" s="9" t="s">
        <v>1145</v>
      </c>
      <c r="C584" s="15">
        <v>38317.519999999997</v>
      </c>
      <c r="D584" s="15"/>
      <c r="E584" s="15">
        <v>3656.95</v>
      </c>
      <c r="F584" s="15">
        <v>0</v>
      </c>
      <c r="G584" s="15">
        <v>41974.47</v>
      </c>
      <c r="H584" s="15"/>
    </row>
    <row r="585" spans="1:8" x14ac:dyDescent="0.25">
      <c r="A585" s="9" t="s">
        <v>1146</v>
      </c>
      <c r="B585" s="9" t="s">
        <v>1147</v>
      </c>
      <c r="C585" s="15">
        <v>28179.84</v>
      </c>
      <c r="D585" s="15"/>
      <c r="E585" s="15">
        <v>2627.9</v>
      </c>
      <c r="F585" s="15">
        <v>0</v>
      </c>
      <c r="G585" s="15">
        <v>30807.74</v>
      </c>
      <c r="H585" s="15"/>
    </row>
    <row r="586" spans="1:8" x14ac:dyDescent="0.25">
      <c r="A586" s="9" t="s">
        <v>1148</v>
      </c>
      <c r="B586" s="9" t="s">
        <v>1149</v>
      </c>
      <c r="C586" s="15">
        <v>10137.68</v>
      </c>
      <c r="D586" s="15"/>
      <c r="E586" s="15">
        <v>1029.05</v>
      </c>
      <c r="F586" s="15">
        <v>0</v>
      </c>
      <c r="G586" s="15">
        <v>11166.73</v>
      </c>
      <c r="H586" s="15"/>
    </row>
    <row r="587" spans="1:8" x14ac:dyDescent="0.25">
      <c r="A587" s="9" t="s">
        <v>1150</v>
      </c>
      <c r="B587" s="9" t="s">
        <v>1151</v>
      </c>
      <c r="C587" s="15">
        <v>25950.87</v>
      </c>
      <c r="D587" s="15"/>
      <c r="E587" s="15">
        <v>2590.13</v>
      </c>
      <c r="F587" s="15">
        <v>0</v>
      </c>
      <c r="G587" s="15">
        <v>28541</v>
      </c>
      <c r="H587" s="15"/>
    </row>
    <row r="588" spans="1:8" x14ac:dyDescent="0.25">
      <c r="A588" s="9" t="s">
        <v>1152</v>
      </c>
      <c r="B588" s="9" t="s">
        <v>1153</v>
      </c>
      <c r="C588" s="15">
        <v>11323.5</v>
      </c>
      <c r="D588" s="15"/>
      <c r="E588" s="15">
        <v>1132.3499999999999</v>
      </c>
      <c r="F588" s="15">
        <v>0</v>
      </c>
      <c r="G588" s="15">
        <v>12455.85</v>
      </c>
      <c r="H588" s="15"/>
    </row>
    <row r="589" spans="1:8" x14ac:dyDescent="0.25">
      <c r="A589" s="9" t="s">
        <v>1154</v>
      </c>
      <c r="B589" s="9" t="s">
        <v>1155</v>
      </c>
      <c r="C589" s="15">
        <v>14627.37</v>
      </c>
      <c r="D589" s="15"/>
      <c r="E589" s="15">
        <v>1457.78</v>
      </c>
      <c r="F589" s="15">
        <v>0</v>
      </c>
      <c r="G589" s="15">
        <v>16085.15</v>
      </c>
      <c r="H589" s="15"/>
    </row>
    <row r="590" spans="1:8" x14ac:dyDescent="0.25">
      <c r="A590" s="9" t="s">
        <v>1156</v>
      </c>
      <c r="B590" s="9" t="s">
        <v>1157</v>
      </c>
      <c r="C590" s="15">
        <v>28871.85</v>
      </c>
      <c r="D590" s="15"/>
      <c r="E590" s="15">
        <v>2938.54</v>
      </c>
      <c r="F590" s="15">
        <v>0</v>
      </c>
      <c r="G590" s="15">
        <v>31810.39</v>
      </c>
      <c r="H590" s="15"/>
    </row>
    <row r="591" spans="1:8" x14ac:dyDescent="0.25">
      <c r="A591" s="9" t="s">
        <v>1158</v>
      </c>
      <c r="B591" s="9" t="s">
        <v>1159</v>
      </c>
      <c r="C591" s="15">
        <v>28871.85</v>
      </c>
      <c r="D591" s="15"/>
      <c r="E591" s="15">
        <v>2938.54</v>
      </c>
      <c r="F591" s="15">
        <v>0</v>
      </c>
      <c r="G591" s="15">
        <v>31810.39</v>
      </c>
      <c r="H591" s="15"/>
    </row>
    <row r="592" spans="1:8" x14ac:dyDescent="0.25">
      <c r="A592" s="9" t="s">
        <v>1160</v>
      </c>
      <c r="B592" s="9" t="s">
        <v>1161</v>
      </c>
      <c r="C592" s="15">
        <v>251610.34</v>
      </c>
      <c r="D592" s="15"/>
      <c r="E592" s="15">
        <v>25081.53</v>
      </c>
      <c r="F592" s="15">
        <v>0</v>
      </c>
      <c r="G592" s="15">
        <v>276691.87</v>
      </c>
      <c r="H592" s="15"/>
    </row>
    <row r="593" spans="1:8" x14ac:dyDescent="0.25">
      <c r="A593" s="9" t="s">
        <v>1162</v>
      </c>
      <c r="B593" s="9" t="s">
        <v>1163</v>
      </c>
      <c r="C593" s="15">
        <v>5851.58</v>
      </c>
      <c r="D593" s="15"/>
      <c r="E593" s="15">
        <v>584.71</v>
      </c>
      <c r="F593" s="15">
        <v>0</v>
      </c>
      <c r="G593" s="15">
        <v>6436.29</v>
      </c>
      <c r="H593" s="15"/>
    </row>
    <row r="594" spans="1:8" x14ac:dyDescent="0.25">
      <c r="A594" s="9" t="s">
        <v>1164</v>
      </c>
      <c r="B594" s="9" t="s">
        <v>1165</v>
      </c>
      <c r="C594" s="15">
        <v>4529.3999999999996</v>
      </c>
      <c r="D594" s="15"/>
      <c r="E594" s="15">
        <v>452.94</v>
      </c>
      <c r="F594" s="15">
        <v>0</v>
      </c>
      <c r="G594" s="15">
        <v>4982.34</v>
      </c>
      <c r="H594" s="15"/>
    </row>
    <row r="595" spans="1:8" x14ac:dyDescent="0.25">
      <c r="A595" s="9" t="s">
        <v>1166</v>
      </c>
      <c r="B595" s="9" t="s">
        <v>1167</v>
      </c>
      <c r="C595" s="15">
        <v>1322.18</v>
      </c>
      <c r="D595" s="15"/>
      <c r="E595" s="15">
        <v>131.77000000000001</v>
      </c>
      <c r="F595" s="15">
        <v>0</v>
      </c>
      <c r="G595" s="15">
        <v>1453.95</v>
      </c>
      <c r="H595" s="15"/>
    </row>
    <row r="596" spans="1:8" x14ac:dyDescent="0.25">
      <c r="A596" s="9" t="s">
        <v>1168</v>
      </c>
      <c r="B596" s="9" t="s">
        <v>1169</v>
      </c>
      <c r="C596" s="15">
        <v>35275.85</v>
      </c>
      <c r="D596" s="15"/>
      <c r="E596" s="15">
        <v>3549.19</v>
      </c>
      <c r="F596" s="15">
        <v>0</v>
      </c>
      <c r="G596" s="15">
        <v>38825.040000000001</v>
      </c>
      <c r="H596" s="15"/>
    </row>
    <row r="597" spans="1:8" x14ac:dyDescent="0.25">
      <c r="A597" s="9" t="s">
        <v>1170</v>
      </c>
      <c r="B597" s="9" t="s">
        <v>1171</v>
      </c>
      <c r="C597" s="15">
        <v>3072.8</v>
      </c>
      <c r="D597" s="15"/>
      <c r="E597" s="15">
        <v>306.24</v>
      </c>
      <c r="F597" s="15">
        <v>0</v>
      </c>
      <c r="G597" s="15">
        <v>3379.04</v>
      </c>
      <c r="H597" s="15"/>
    </row>
    <row r="598" spans="1:8" x14ac:dyDescent="0.25">
      <c r="A598" s="9" t="s">
        <v>1172</v>
      </c>
      <c r="B598" s="9" t="s">
        <v>1173</v>
      </c>
      <c r="C598" s="15">
        <v>18705.28</v>
      </c>
      <c r="D598" s="15"/>
      <c r="E598" s="15">
        <v>1862.81</v>
      </c>
      <c r="F598" s="15">
        <v>0</v>
      </c>
      <c r="G598" s="15">
        <v>20568.09</v>
      </c>
      <c r="H598" s="15"/>
    </row>
    <row r="599" spans="1:8" x14ac:dyDescent="0.25">
      <c r="A599" s="9" t="s">
        <v>1174</v>
      </c>
      <c r="B599" s="9" t="s">
        <v>1175</v>
      </c>
      <c r="C599" s="15">
        <v>13497.77</v>
      </c>
      <c r="D599" s="15"/>
      <c r="E599" s="15">
        <v>1380.14</v>
      </c>
      <c r="F599" s="15">
        <v>0</v>
      </c>
      <c r="G599" s="15">
        <v>14877.91</v>
      </c>
      <c r="H599" s="15"/>
    </row>
    <row r="600" spans="1:8" x14ac:dyDescent="0.25">
      <c r="A600" s="9" t="s">
        <v>1176</v>
      </c>
      <c r="B600" s="9" t="s">
        <v>1177</v>
      </c>
      <c r="C600" s="15">
        <v>14349.93</v>
      </c>
      <c r="D600" s="15"/>
      <c r="E600" s="15">
        <v>1499.84</v>
      </c>
      <c r="F600" s="15">
        <v>0</v>
      </c>
      <c r="G600" s="15">
        <v>15849.77</v>
      </c>
      <c r="H600" s="15"/>
    </row>
    <row r="601" spans="1:8" x14ac:dyDescent="0.25">
      <c r="A601" s="9" t="s">
        <v>1178</v>
      </c>
      <c r="B601" s="9" t="s">
        <v>1179</v>
      </c>
      <c r="C601" s="15">
        <v>4529.3999999999996</v>
      </c>
      <c r="D601" s="15"/>
      <c r="E601" s="15">
        <v>452.94</v>
      </c>
      <c r="F601" s="15">
        <v>0</v>
      </c>
      <c r="G601" s="15">
        <v>4982.34</v>
      </c>
      <c r="H601" s="15"/>
    </row>
    <row r="602" spans="1:8" x14ac:dyDescent="0.25">
      <c r="A602" s="9" t="s">
        <v>1180</v>
      </c>
      <c r="B602" s="9" t="s">
        <v>1181</v>
      </c>
      <c r="C602" s="15">
        <v>9820.5300000000007</v>
      </c>
      <c r="D602" s="15"/>
      <c r="E602" s="15">
        <v>1046.9000000000001</v>
      </c>
      <c r="F602" s="15">
        <v>0</v>
      </c>
      <c r="G602" s="15">
        <v>10867.43</v>
      </c>
      <c r="H602" s="15"/>
    </row>
    <row r="603" spans="1:8" x14ac:dyDescent="0.25">
      <c r="A603" s="9" t="s">
        <v>1182</v>
      </c>
      <c r="B603" s="9" t="s">
        <v>1183</v>
      </c>
      <c r="C603" s="15">
        <v>20947.849999999999</v>
      </c>
      <c r="D603" s="15"/>
      <c r="E603" s="15">
        <v>2063.58</v>
      </c>
      <c r="F603" s="15">
        <v>0</v>
      </c>
      <c r="G603" s="15">
        <v>23011.43</v>
      </c>
      <c r="H603" s="15"/>
    </row>
    <row r="604" spans="1:8" x14ac:dyDescent="0.25">
      <c r="A604" s="9" t="s">
        <v>1184</v>
      </c>
      <c r="B604" s="9" t="s">
        <v>1185</v>
      </c>
      <c r="C604" s="15">
        <v>4529.3999999999996</v>
      </c>
      <c r="D604" s="15"/>
      <c r="E604" s="15">
        <v>452.94</v>
      </c>
      <c r="F604" s="15">
        <v>0</v>
      </c>
      <c r="G604" s="15">
        <v>4982.34</v>
      </c>
      <c r="H604" s="15"/>
    </row>
    <row r="605" spans="1:8" x14ac:dyDescent="0.25">
      <c r="A605" s="9" t="s">
        <v>1186</v>
      </c>
      <c r="B605" s="9" t="s">
        <v>1187</v>
      </c>
      <c r="C605" s="15">
        <v>4791.83</v>
      </c>
      <c r="D605" s="15"/>
      <c r="E605" s="15">
        <v>477.56</v>
      </c>
      <c r="F605" s="15">
        <v>0</v>
      </c>
      <c r="G605" s="15">
        <v>5269.39</v>
      </c>
      <c r="H605" s="15"/>
    </row>
    <row r="606" spans="1:8" x14ac:dyDescent="0.25">
      <c r="A606" s="9" t="s">
        <v>1188</v>
      </c>
      <c r="B606" s="9" t="s">
        <v>1189</v>
      </c>
      <c r="C606" s="15">
        <v>7709.38</v>
      </c>
      <c r="D606" s="15"/>
      <c r="E606" s="15">
        <v>761.81</v>
      </c>
      <c r="F606" s="15">
        <v>0</v>
      </c>
      <c r="G606" s="15">
        <v>8471.19</v>
      </c>
      <c r="H606" s="15"/>
    </row>
    <row r="607" spans="1:8" x14ac:dyDescent="0.25">
      <c r="A607" s="9" t="s">
        <v>1190</v>
      </c>
      <c r="B607" s="9" t="s">
        <v>1191</v>
      </c>
      <c r="C607" s="15">
        <v>3917.24</v>
      </c>
      <c r="D607" s="15"/>
      <c r="E607" s="15">
        <v>371.27</v>
      </c>
      <c r="F607" s="15">
        <v>0</v>
      </c>
      <c r="G607" s="15">
        <v>4288.51</v>
      </c>
      <c r="H607" s="15"/>
    </row>
    <row r="608" spans="1:8" x14ac:dyDescent="0.25">
      <c r="A608" s="9" t="s">
        <v>1192</v>
      </c>
      <c r="B608" s="9" t="s">
        <v>1193</v>
      </c>
      <c r="C608" s="15">
        <v>11356.4</v>
      </c>
      <c r="D608" s="15"/>
      <c r="E608" s="15">
        <v>1146.03</v>
      </c>
      <c r="F608" s="15">
        <v>0</v>
      </c>
      <c r="G608" s="15">
        <v>12502.43</v>
      </c>
      <c r="H608" s="15"/>
    </row>
    <row r="609" spans="1:8" x14ac:dyDescent="0.25">
      <c r="A609" s="9" t="s">
        <v>1194</v>
      </c>
      <c r="B609" s="9" t="s">
        <v>1195</v>
      </c>
      <c r="C609" s="15">
        <v>9058.7999999999993</v>
      </c>
      <c r="D609" s="15"/>
      <c r="E609" s="15">
        <v>905.88</v>
      </c>
      <c r="F609" s="15">
        <v>0</v>
      </c>
      <c r="G609" s="15">
        <v>9964.68</v>
      </c>
      <c r="H609" s="15"/>
    </row>
    <row r="610" spans="1:8" x14ac:dyDescent="0.25">
      <c r="A610" s="9" t="s">
        <v>1196</v>
      </c>
      <c r="B610" s="9" t="s">
        <v>1197</v>
      </c>
      <c r="C610" s="15">
        <v>2297.6</v>
      </c>
      <c r="D610" s="15"/>
      <c r="E610" s="15">
        <v>240.15</v>
      </c>
      <c r="F610" s="15">
        <v>0</v>
      </c>
      <c r="G610" s="15">
        <v>2537.75</v>
      </c>
      <c r="H610" s="15"/>
    </row>
    <row r="611" spans="1:8" x14ac:dyDescent="0.25">
      <c r="A611" s="9" t="s">
        <v>1198</v>
      </c>
      <c r="B611" s="9" t="s">
        <v>1199</v>
      </c>
      <c r="C611" s="15">
        <v>11697.76</v>
      </c>
      <c r="D611" s="15"/>
      <c r="E611" s="15">
        <v>1173.1099999999999</v>
      </c>
      <c r="F611" s="15">
        <v>0</v>
      </c>
      <c r="G611" s="15">
        <v>12870.87</v>
      </c>
      <c r="H611" s="15"/>
    </row>
    <row r="612" spans="1:8" x14ac:dyDescent="0.25">
      <c r="A612" s="9" t="s">
        <v>1200</v>
      </c>
      <c r="B612" s="9" t="s">
        <v>1201</v>
      </c>
      <c r="C612" s="15">
        <v>11697.76</v>
      </c>
      <c r="D612" s="15"/>
      <c r="E612" s="15">
        <v>1173.1099999999999</v>
      </c>
      <c r="F612" s="15">
        <v>0</v>
      </c>
      <c r="G612" s="15">
        <v>12870.87</v>
      </c>
      <c r="H612" s="15"/>
    </row>
    <row r="613" spans="1:8" x14ac:dyDescent="0.25">
      <c r="A613" s="9" t="s">
        <v>1202</v>
      </c>
      <c r="B613" s="9" t="s">
        <v>1203</v>
      </c>
      <c r="C613" s="15">
        <v>17813.79</v>
      </c>
      <c r="D613" s="15"/>
      <c r="E613" s="15">
        <v>1763.71</v>
      </c>
      <c r="F613" s="15">
        <v>0</v>
      </c>
      <c r="G613" s="15">
        <v>19577.5</v>
      </c>
      <c r="H613" s="15"/>
    </row>
    <row r="614" spans="1:8" x14ac:dyDescent="0.25">
      <c r="A614" s="9" t="s">
        <v>1204</v>
      </c>
      <c r="B614" s="9" t="s">
        <v>1205</v>
      </c>
      <c r="C614" s="15">
        <v>4529.3999999999996</v>
      </c>
      <c r="D614" s="15"/>
      <c r="E614" s="15">
        <v>452.94</v>
      </c>
      <c r="F614" s="15">
        <v>0</v>
      </c>
      <c r="G614" s="15">
        <v>4982.34</v>
      </c>
      <c r="H614" s="15"/>
    </row>
    <row r="615" spans="1:8" x14ac:dyDescent="0.25">
      <c r="A615" s="9" t="s">
        <v>1206</v>
      </c>
      <c r="B615" s="9" t="s">
        <v>1207</v>
      </c>
      <c r="C615" s="15">
        <v>9978.27</v>
      </c>
      <c r="D615" s="15"/>
      <c r="E615" s="15">
        <v>987.93</v>
      </c>
      <c r="F615" s="15">
        <v>0</v>
      </c>
      <c r="G615" s="15">
        <v>10966.2</v>
      </c>
      <c r="H615" s="15"/>
    </row>
    <row r="616" spans="1:8" x14ac:dyDescent="0.25">
      <c r="A616" s="9" t="s">
        <v>1208</v>
      </c>
      <c r="B616" s="9" t="s">
        <v>1209</v>
      </c>
      <c r="C616" s="15">
        <v>3306.12</v>
      </c>
      <c r="D616" s="15"/>
      <c r="E616" s="15">
        <v>322.83999999999997</v>
      </c>
      <c r="F616" s="15">
        <v>0</v>
      </c>
      <c r="G616" s="15">
        <v>3628.96</v>
      </c>
      <c r="H616" s="15"/>
    </row>
    <row r="617" spans="1:8" x14ac:dyDescent="0.25">
      <c r="A617" s="9" t="s">
        <v>1210</v>
      </c>
      <c r="B617" s="9" t="s">
        <v>1211</v>
      </c>
      <c r="C617" s="15">
        <v>17341.419999999998</v>
      </c>
      <c r="D617" s="15"/>
      <c r="E617" s="15">
        <v>1674.31</v>
      </c>
      <c r="F617" s="15">
        <v>0</v>
      </c>
      <c r="G617" s="15">
        <v>19015.73</v>
      </c>
      <c r="H617" s="15"/>
    </row>
    <row r="618" spans="1:8" x14ac:dyDescent="0.25">
      <c r="A618" s="9" t="s">
        <v>1212</v>
      </c>
      <c r="B618" s="9" t="s">
        <v>1213</v>
      </c>
      <c r="C618" s="15">
        <v>4982.34</v>
      </c>
      <c r="D618" s="15"/>
      <c r="E618" s="15">
        <v>452.94</v>
      </c>
      <c r="F618" s="15">
        <v>0</v>
      </c>
      <c r="G618" s="15">
        <v>5435.28</v>
      </c>
      <c r="H618" s="15"/>
    </row>
    <row r="619" spans="1:8" x14ac:dyDescent="0.25">
      <c r="A619" s="9" t="s">
        <v>1214</v>
      </c>
      <c r="B619" s="9" t="s">
        <v>1215</v>
      </c>
      <c r="C619" s="15">
        <v>12359.08</v>
      </c>
      <c r="D619" s="15"/>
      <c r="E619" s="15">
        <v>1221.3699999999999</v>
      </c>
      <c r="F619" s="15">
        <v>0</v>
      </c>
      <c r="G619" s="15">
        <v>13580.45</v>
      </c>
      <c r="H619" s="15"/>
    </row>
    <row r="620" spans="1:8" x14ac:dyDescent="0.25">
      <c r="A620" s="9" t="s">
        <v>1216</v>
      </c>
      <c r="B620" s="9" t="s">
        <v>1217</v>
      </c>
      <c r="C620" s="15">
        <v>13971.81</v>
      </c>
      <c r="D620" s="15"/>
      <c r="E620" s="15">
        <v>1404.38</v>
      </c>
      <c r="F620" s="15">
        <v>0</v>
      </c>
      <c r="G620" s="15">
        <v>15376.19</v>
      </c>
      <c r="H620" s="15"/>
    </row>
    <row r="621" spans="1:8" x14ac:dyDescent="0.25">
      <c r="A621" s="9" t="s">
        <v>1218</v>
      </c>
      <c r="B621" s="9" t="s">
        <v>1219</v>
      </c>
      <c r="C621" s="15">
        <v>4529.3999999999996</v>
      </c>
      <c r="D621" s="15"/>
      <c r="E621" s="15">
        <v>452.94</v>
      </c>
      <c r="F621" s="15">
        <v>0</v>
      </c>
      <c r="G621" s="15">
        <v>4982.34</v>
      </c>
      <c r="H621" s="15"/>
    </row>
    <row r="622" spans="1:8" x14ac:dyDescent="0.25">
      <c r="A622" s="9" t="s">
        <v>1220</v>
      </c>
      <c r="B622" s="9" t="s">
        <v>1221</v>
      </c>
      <c r="C622" s="15">
        <v>9442.41</v>
      </c>
      <c r="D622" s="15"/>
      <c r="E622" s="15">
        <v>951.44</v>
      </c>
      <c r="F622" s="15">
        <v>0</v>
      </c>
      <c r="G622" s="15">
        <v>10393.85</v>
      </c>
      <c r="H622" s="15"/>
    </row>
    <row r="623" spans="1:8" x14ac:dyDescent="0.25">
      <c r="A623" s="9" t="s">
        <v>1222</v>
      </c>
      <c r="B623" s="9" t="s">
        <v>1223</v>
      </c>
      <c r="C623" s="15">
        <v>15727.07</v>
      </c>
      <c r="D623" s="15"/>
      <c r="E623" s="15">
        <v>1548.94</v>
      </c>
      <c r="F623" s="15">
        <v>0</v>
      </c>
      <c r="G623" s="15">
        <v>17276.009999999998</v>
      </c>
      <c r="H623" s="15"/>
    </row>
    <row r="624" spans="1:8" x14ac:dyDescent="0.25">
      <c r="A624" s="9" t="s">
        <v>1224</v>
      </c>
      <c r="B624" s="9" t="s">
        <v>1225</v>
      </c>
      <c r="C624" s="15">
        <v>5026.2299999999996</v>
      </c>
      <c r="D624" s="15"/>
      <c r="E624" s="15">
        <v>488.3</v>
      </c>
      <c r="F624" s="15">
        <v>0</v>
      </c>
      <c r="G624" s="15">
        <v>5514.53</v>
      </c>
      <c r="H624" s="15"/>
    </row>
    <row r="625" spans="1:8" x14ac:dyDescent="0.25">
      <c r="A625" s="9" t="s">
        <v>1226</v>
      </c>
      <c r="B625" s="9" t="s">
        <v>1227</v>
      </c>
      <c r="C625" s="15">
        <v>3515.81</v>
      </c>
      <c r="D625" s="15"/>
      <c r="E625" s="15">
        <v>350.39</v>
      </c>
      <c r="F625" s="15">
        <v>0</v>
      </c>
      <c r="G625" s="15">
        <v>3866.2</v>
      </c>
      <c r="H625" s="15"/>
    </row>
    <row r="626" spans="1:8" x14ac:dyDescent="0.25">
      <c r="A626" s="9" t="s">
        <v>1228</v>
      </c>
      <c r="B626" s="9" t="s">
        <v>1229</v>
      </c>
      <c r="C626" s="15">
        <v>7185.03</v>
      </c>
      <c r="D626" s="15"/>
      <c r="E626" s="15">
        <v>710.25</v>
      </c>
      <c r="F626" s="15">
        <v>0</v>
      </c>
      <c r="G626" s="15">
        <v>7895.28</v>
      </c>
      <c r="H626" s="15"/>
    </row>
    <row r="627" spans="1:8" x14ac:dyDescent="0.25">
      <c r="A627" s="9" t="s">
        <v>1230</v>
      </c>
      <c r="B627" s="9" t="s">
        <v>1231</v>
      </c>
      <c r="C627" s="15">
        <v>9923.32</v>
      </c>
      <c r="D627" s="15"/>
      <c r="E627" s="15">
        <v>995.99</v>
      </c>
      <c r="F627" s="15">
        <v>0</v>
      </c>
      <c r="G627" s="15">
        <v>10919.31</v>
      </c>
      <c r="H627" s="15"/>
    </row>
    <row r="628" spans="1:8" x14ac:dyDescent="0.25">
      <c r="A628" s="9" t="s">
        <v>1232</v>
      </c>
      <c r="B628" s="9" t="s">
        <v>1233</v>
      </c>
      <c r="C628" s="15">
        <v>4529.3999999999996</v>
      </c>
      <c r="D628" s="15"/>
      <c r="E628" s="15">
        <v>452.94</v>
      </c>
      <c r="F628" s="15">
        <v>0</v>
      </c>
      <c r="G628" s="15">
        <v>4982.34</v>
      </c>
      <c r="H628" s="15"/>
    </row>
    <row r="629" spans="1:8" x14ac:dyDescent="0.25">
      <c r="A629" s="9" t="s">
        <v>1234</v>
      </c>
      <c r="B629" s="9" t="s">
        <v>1235</v>
      </c>
      <c r="C629" s="15">
        <v>5393.92</v>
      </c>
      <c r="D629" s="15"/>
      <c r="E629" s="15">
        <v>543.04999999999995</v>
      </c>
      <c r="F629" s="15">
        <v>0</v>
      </c>
      <c r="G629" s="15">
        <v>5936.97</v>
      </c>
      <c r="H629" s="15"/>
    </row>
    <row r="630" spans="1:8" x14ac:dyDescent="0.25">
      <c r="A630" s="9" t="s">
        <v>1236</v>
      </c>
      <c r="B630" s="9" t="s">
        <v>1237</v>
      </c>
      <c r="C630" s="15">
        <v>7340.52</v>
      </c>
      <c r="D630" s="15"/>
      <c r="E630" s="15">
        <v>734.72</v>
      </c>
      <c r="F630" s="15">
        <v>0</v>
      </c>
      <c r="G630" s="15">
        <v>8075.24</v>
      </c>
      <c r="H630" s="15"/>
    </row>
    <row r="631" spans="1:8" x14ac:dyDescent="0.25">
      <c r="A631" s="9" t="s">
        <v>1238</v>
      </c>
      <c r="B631" s="9" t="s">
        <v>1239</v>
      </c>
      <c r="C631" s="15">
        <v>7340.52</v>
      </c>
      <c r="D631" s="15"/>
      <c r="E631" s="15">
        <v>734.72</v>
      </c>
      <c r="F631" s="15">
        <v>0</v>
      </c>
      <c r="G631" s="15">
        <v>8075.24</v>
      </c>
      <c r="H631" s="15"/>
    </row>
    <row r="632" spans="1:8" x14ac:dyDescent="0.25">
      <c r="A632" s="9" t="s">
        <v>1240</v>
      </c>
      <c r="B632" s="9" t="s">
        <v>1241</v>
      </c>
      <c r="C632" s="15">
        <v>15327.01</v>
      </c>
      <c r="D632" s="15"/>
      <c r="E632" s="15">
        <v>1462.78</v>
      </c>
      <c r="F632" s="15">
        <v>0</v>
      </c>
      <c r="G632" s="15">
        <v>16789.79</v>
      </c>
      <c r="H632" s="15"/>
    </row>
    <row r="633" spans="1:8" x14ac:dyDescent="0.25">
      <c r="A633" s="9" t="s">
        <v>1242</v>
      </c>
      <c r="B633" s="9" t="s">
        <v>1243</v>
      </c>
      <c r="C633" s="15">
        <v>11271.94</v>
      </c>
      <c r="D633" s="15"/>
      <c r="E633" s="15">
        <v>1051.1600000000001</v>
      </c>
      <c r="F633" s="15">
        <v>0</v>
      </c>
      <c r="G633" s="15">
        <v>12323.1</v>
      </c>
      <c r="H633" s="15"/>
    </row>
    <row r="634" spans="1:8" x14ac:dyDescent="0.25">
      <c r="A634" s="9" t="s">
        <v>1244</v>
      </c>
      <c r="B634" s="9" t="s">
        <v>1245</v>
      </c>
      <c r="C634" s="15">
        <v>4055.07</v>
      </c>
      <c r="D634" s="15"/>
      <c r="E634" s="15">
        <v>411.62</v>
      </c>
      <c r="F634" s="15">
        <v>0</v>
      </c>
      <c r="G634" s="15">
        <v>4466.6899999999996</v>
      </c>
      <c r="H634" s="15"/>
    </row>
    <row r="635" spans="1:8" x14ac:dyDescent="0.25">
      <c r="A635" s="9" t="s">
        <v>1246</v>
      </c>
      <c r="B635" s="9" t="s">
        <v>1247</v>
      </c>
      <c r="C635" s="15">
        <v>10380.33</v>
      </c>
      <c r="D635" s="15"/>
      <c r="E635" s="15">
        <v>1036.05</v>
      </c>
      <c r="F635" s="15">
        <v>0</v>
      </c>
      <c r="G635" s="15">
        <v>11416.38</v>
      </c>
      <c r="H635" s="15"/>
    </row>
    <row r="636" spans="1:8" x14ac:dyDescent="0.25">
      <c r="A636" s="9" t="s">
        <v>1248</v>
      </c>
      <c r="B636" s="9" t="s">
        <v>1249</v>
      </c>
      <c r="C636" s="15">
        <v>4529.3999999999996</v>
      </c>
      <c r="D636" s="15"/>
      <c r="E636" s="15">
        <v>452.94</v>
      </c>
      <c r="F636" s="15">
        <v>0</v>
      </c>
      <c r="G636" s="15">
        <v>4982.34</v>
      </c>
      <c r="H636" s="15"/>
    </row>
    <row r="637" spans="1:8" x14ac:dyDescent="0.25">
      <c r="A637" s="9" t="s">
        <v>1250</v>
      </c>
      <c r="B637" s="9" t="s">
        <v>1251</v>
      </c>
      <c r="C637" s="15">
        <v>5850.93</v>
      </c>
      <c r="D637" s="15"/>
      <c r="E637" s="15">
        <v>583.11</v>
      </c>
      <c r="F637" s="15">
        <v>0</v>
      </c>
      <c r="G637" s="15">
        <v>6434.04</v>
      </c>
      <c r="H637" s="15"/>
    </row>
    <row r="638" spans="1:8" x14ac:dyDescent="0.25">
      <c r="A638" s="9" t="s">
        <v>1252</v>
      </c>
      <c r="B638" s="9" t="s">
        <v>1253</v>
      </c>
      <c r="C638" s="15">
        <v>44305.7</v>
      </c>
      <c r="D638" s="15"/>
      <c r="E638" s="15">
        <v>4444.1899999999996</v>
      </c>
      <c r="F638" s="15">
        <v>0</v>
      </c>
      <c r="G638" s="15">
        <v>48749.89</v>
      </c>
      <c r="H638" s="15"/>
    </row>
    <row r="639" spans="1:8" x14ac:dyDescent="0.25">
      <c r="A639" s="9" t="s">
        <v>1254</v>
      </c>
      <c r="B639" s="9" t="s">
        <v>1255</v>
      </c>
      <c r="C639" s="15">
        <v>11548.86</v>
      </c>
      <c r="D639" s="15"/>
      <c r="E639" s="15">
        <v>1175.43</v>
      </c>
      <c r="F639" s="15">
        <v>0</v>
      </c>
      <c r="G639" s="15">
        <v>12724.29</v>
      </c>
      <c r="H639" s="15"/>
    </row>
    <row r="640" spans="1:8" x14ac:dyDescent="0.25">
      <c r="A640" s="9" t="s">
        <v>1256</v>
      </c>
      <c r="B640" s="9" t="s">
        <v>1257</v>
      </c>
      <c r="C640" s="15">
        <v>32756.84</v>
      </c>
      <c r="D640" s="15"/>
      <c r="E640" s="15">
        <v>3268.76</v>
      </c>
      <c r="F640" s="15">
        <v>0</v>
      </c>
      <c r="G640" s="15">
        <v>36025.599999999999</v>
      </c>
      <c r="H640" s="15"/>
    </row>
    <row r="641" spans="1:8" x14ac:dyDescent="0.25">
      <c r="A641" s="9" t="s">
        <v>1258</v>
      </c>
      <c r="B641" s="9" t="s">
        <v>1259</v>
      </c>
      <c r="C641" s="15">
        <v>1114114.69</v>
      </c>
      <c r="D641" s="15"/>
      <c r="E641" s="15">
        <v>117404.15</v>
      </c>
      <c r="F641" s="15">
        <v>0</v>
      </c>
      <c r="G641" s="15">
        <v>1231518.8400000001</v>
      </c>
      <c r="H641" s="15"/>
    </row>
    <row r="642" spans="1:8" x14ac:dyDescent="0.25">
      <c r="A642" s="9" t="s">
        <v>1260</v>
      </c>
      <c r="B642" s="9" t="s">
        <v>1261</v>
      </c>
      <c r="C642" s="15">
        <v>16272.9</v>
      </c>
      <c r="D642" s="15"/>
      <c r="E642" s="15">
        <v>0</v>
      </c>
      <c r="F642" s="15">
        <v>0</v>
      </c>
      <c r="G642" s="15">
        <v>16272.9</v>
      </c>
      <c r="H642" s="15"/>
    </row>
    <row r="643" spans="1:8" x14ac:dyDescent="0.25">
      <c r="A643" s="9" t="s">
        <v>1262</v>
      </c>
      <c r="B643" s="9" t="s">
        <v>1263</v>
      </c>
      <c r="C643" s="15">
        <v>16272.9</v>
      </c>
      <c r="D643" s="15"/>
      <c r="E643" s="15">
        <v>0</v>
      </c>
      <c r="F643" s="15">
        <v>0</v>
      </c>
      <c r="G643" s="15">
        <v>16272.9</v>
      </c>
      <c r="H643" s="15"/>
    </row>
    <row r="644" spans="1:8" x14ac:dyDescent="0.25">
      <c r="A644" s="9" t="s">
        <v>1264</v>
      </c>
      <c r="B644" s="9" t="s">
        <v>1265</v>
      </c>
      <c r="C644" s="15">
        <v>16272.9</v>
      </c>
      <c r="D644" s="15"/>
      <c r="E644" s="15">
        <v>0</v>
      </c>
      <c r="F644" s="15">
        <v>0</v>
      </c>
      <c r="G644" s="15">
        <v>16272.9</v>
      </c>
      <c r="H644" s="15"/>
    </row>
    <row r="645" spans="1:8" x14ac:dyDescent="0.25">
      <c r="A645" s="9" t="s">
        <v>1266</v>
      </c>
      <c r="B645" s="9" t="s">
        <v>1267</v>
      </c>
      <c r="C645" s="15">
        <v>1097841.79</v>
      </c>
      <c r="D645" s="15"/>
      <c r="E645" s="15">
        <v>117404.15</v>
      </c>
      <c r="F645" s="15">
        <v>0</v>
      </c>
      <c r="G645" s="15">
        <v>1215245.94</v>
      </c>
      <c r="H645" s="15"/>
    </row>
    <row r="646" spans="1:8" x14ac:dyDescent="0.25">
      <c r="A646" s="9" t="s">
        <v>1268</v>
      </c>
      <c r="B646" s="9" t="s">
        <v>1269</v>
      </c>
      <c r="C646" s="15">
        <v>921338.26</v>
      </c>
      <c r="D646" s="15"/>
      <c r="E646" s="15">
        <v>98696.41</v>
      </c>
      <c r="F646" s="15">
        <v>0</v>
      </c>
      <c r="G646" s="15">
        <v>1020034.67</v>
      </c>
      <c r="H646" s="15"/>
    </row>
    <row r="647" spans="1:8" x14ac:dyDescent="0.25">
      <c r="A647" s="9" t="s">
        <v>1270</v>
      </c>
      <c r="B647" s="9" t="s">
        <v>1271</v>
      </c>
      <c r="C647" s="15">
        <v>12534.94</v>
      </c>
      <c r="D647" s="15"/>
      <c r="E647" s="15">
        <v>1255</v>
      </c>
      <c r="F647" s="15">
        <v>0</v>
      </c>
      <c r="G647" s="15">
        <v>13789.94</v>
      </c>
      <c r="H647" s="15"/>
    </row>
    <row r="648" spans="1:8" x14ac:dyDescent="0.25">
      <c r="A648" s="9" t="s">
        <v>1272</v>
      </c>
      <c r="B648" s="9" t="s">
        <v>1273</v>
      </c>
      <c r="C648" s="15">
        <v>12534.94</v>
      </c>
      <c r="D648" s="15"/>
      <c r="E648" s="15">
        <v>1255</v>
      </c>
      <c r="F648" s="15">
        <v>0</v>
      </c>
      <c r="G648" s="15">
        <v>13789.94</v>
      </c>
      <c r="H648" s="15"/>
    </row>
    <row r="649" spans="1:8" x14ac:dyDescent="0.25">
      <c r="A649" s="9" t="s">
        <v>1274</v>
      </c>
      <c r="B649" s="9" t="s">
        <v>1275</v>
      </c>
      <c r="C649" s="15">
        <v>135684.24</v>
      </c>
      <c r="D649" s="15"/>
      <c r="E649" s="15">
        <v>14199.48</v>
      </c>
      <c r="F649" s="15">
        <v>0</v>
      </c>
      <c r="G649" s="15">
        <v>149883.72</v>
      </c>
      <c r="H649" s="15"/>
    </row>
    <row r="650" spans="1:8" x14ac:dyDescent="0.25">
      <c r="A650" s="9" t="s">
        <v>1276</v>
      </c>
      <c r="B650" s="9" t="s">
        <v>1277</v>
      </c>
      <c r="C650" s="15">
        <v>25550.12</v>
      </c>
      <c r="D650" s="15"/>
      <c r="E650" s="15">
        <v>2504.98</v>
      </c>
      <c r="F650" s="15">
        <v>0</v>
      </c>
      <c r="G650" s="15">
        <v>28055.1</v>
      </c>
      <c r="H650" s="15"/>
    </row>
    <row r="651" spans="1:8" x14ac:dyDescent="0.25">
      <c r="A651" s="9" t="s">
        <v>1278</v>
      </c>
      <c r="B651" s="9" t="s">
        <v>1279</v>
      </c>
      <c r="C651" s="15">
        <v>73862.600000000006</v>
      </c>
      <c r="D651" s="15"/>
      <c r="E651" s="15">
        <v>7493.6</v>
      </c>
      <c r="F651" s="15">
        <v>0</v>
      </c>
      <c r="G651" s="15">
        <v>81356.2</v>
      </c>
      <c r="H651" s="15"/>
    </row>
    <row r="652" spans="1:8" x14ac:dyDescent="0.25">
      <c r="A652" s="9" t="s">
        <v>1280</v>
      </c>
      <c r="B652" s="9" t="s">
        <v>1281</v>
      </c>
      <c r="C652" s="15">
        <v>36271.519999999997</v>
      </c>
      <c r="D652" s="15"/>
      <c r="E652" s="15">
        <v>4200.8999999999996</v>
      </c>
      <c r="F652" s="15">
        <v>0</v>
      </c>
      <c r="G652" s="15">
        <v>40472.42</v>
      </c>
      <c r="H652" s="15"/>
    </row>
    <row r="653" spans="1:8" x14ac:dyDescent="0.25">
      <c r="A653" s="9" t="s">
        <v>1282</v>
      </c>
      <c r="B653" s="9" t="s">
        <v>1283</v>
      </c>
      <c r="C653" s="15">
        <v>47379.61</v>
      </c>
      <c r="D653" s="15"/>
      <c r="E653" s="15">
        <v>4308.8</v>
      </c>
      <c r="F653" s="15">
        <v>0</v>
      </c>
      <c r="G653" s="15">
        <v>51688.41</v>
      </c>
      <c r="H653" s="15"/>
    </row>
    <row r="654" spans="1:8" x14ac:dyDescent="0.25">
      <c r="A654" s="9" t="s">
        <v>1284</v>
      </c>
      <c r="B654" s="9" t="s">
        <v>1285</v>
      </c>
      <c r="C654" s="15">
        <v>37347.550000000003</v>
      </c>
      <c r="D654" s="15"/>
      <c r="E654" s="15">
        <v>3744.5</v>
      </c>
      <c r="F654" s="15">
        <v>0</v>
      </c>
      <c r="G654" s="15">
        <v>41092.050000000003</v>
      </c>
      <c r="H654" s="15"/>
    </row>
    <row r="655" spans="1:8" x14ac:dyDescent="0.25">
      <c r="A655" s="9" t="s">
        <v>1286</v>
      </c>
      <c r="B655" s="9" t="s">
        <v>1287</v>
      </c>
      <c r="C655" s="15">
        <v>10032.06</v>
      </c>
      <c r="D655" s="15"/>
      <c r="E655" s="15">
        <v>564.29999999999995</v>
      </c>
      <c r="F655" s="15">
        <v>0</v>
      </c>
      <c r="G655" s="15">
        <v>10596.36</v>
      </c>
      <c r="H655" s="15"/>
    </row>
    <row r="656" spans="1:8" x14ac:dyDescent="0.25">
      <c r="A656" s="9" t="s">
        <v>1288</v>
      </c>
      <c r="B656" s="9" t="s">
        <v>1289</v>
      </c>
      <c r="C656" s="15">
        <v>92480.18</v>
      </c>
      <c r="D656" s="15"/>
      <c r="E656" s="15">
        <v>10467.040000000001</v>
      </c>
      <c r="F656" s="15">
        <v>0</v>
      </c>
      <c r="G656" s="15">
        <v>102947.22</v>
      </c>
      <c r="H656" s="15"/>
    </row>
    <row r="657" spans="1:8" x14ac:dyDescent="0.25">
      <c r="A657" s="9" t="s">
        <v>1290</v>
      </c>
      <c r="B657" s="9" t="s">
        <v>1291</v>
      </c>
      <c r="C657" s="15">
        <v>37014.400000000001</v>
      </c>
      <c r="D657" s="15"/>
      <c r="E657" s="15">
        <v>4673.9399999999996</v>
      </c>
      <c r="F657" s="15">
        <v>0</v>
      </c>
      <c r="G657" s="15">
        <v>41688.339999999997</v>
      </c>
      <c r="H657" s="15"/>
    </row>
    <row r="658" spans="1:8" x14ac:dyDescent="0.25">
      <c r="A658" s="9" t="s">
        <v>1292</v>
      </c>
      <c r="B658" s="9" t="s">
        <v>1293</v>
      </c>
      <c r="C658" s="15">
        <v>38121.46</v>
      </c>
      <c r="D658" s="15"/>
      <c r="E658" s="15">
        <v>3724</v>
      </c>
      <c r="F658" s="15">
        <v>0</v>
      </c>
      <c r="G658" s="15">
        <v>41845.46</v>
      </c>
      <c r="H658" s="15"/>
    </row>
    <row r="659" spans="1:8" x14ac:dyDescent="0.25">
      <c r="A659" s="9" t="s">
        <v>1294</v>
      </c>
      <c r="B659" s="9" t="s">
        <v>1295</v>
      </c>
      <c r="C659" s="15">
        <v>17344.32</v>
      </c>
      <c r="D659" s="15"/>
      <c r="E659" s="15">
        <v>2069.1</v>
      </c>
      <c r="F659" s="15">
        <v>0</v>
      </c>
      <c r="G659" s="15">
        <v>19413.419999999998</v>
      </c>
      <c r="H659" s="15"/>
    </row>
    <row r="660" spans="1:8" x14ac:dyDescent="0.25">
      <c r="A660" s="9" t="s">
        <v>1296</v>
      </c>
      <c r="B660" s="9" t="s">
        <v>1297</v>
      </c>
      <c r="C660" s="15">
        <v>7046.71</v>
      </c>
      <c r="D660" s="15"/>
      <c r="E660" s="15">
        <v>1924.93</v>
      </c>
      <c r="F660" s="15">
        <v>0</v>
      </c>
      <c r="G660" s="15">
        <v>8971.64</v>
      </c>
      <c r="H660" s="15"/>
    </row>
    <row r="661" spans="1:8" x14ac:dyDescent="0.25">
      <c r="A661" s="9" t="s">
        <v>1298</v>
      </c>
      <c r="B661" s="9" t="s">
        <v>1299</v>
      </c>
      <c r="C661" s="15">
        <v>6902.5</v>
      </c>
      <c r="D661" s="15"/>
      <c r="E661" s="15">
        <v>1924.93</v>
      </c>
      <c r="F661" s="15">
        <v>0</v>
      </c>
      <c r="G661" s="15">
        <v>8827.43</v>
      </c>
      <c r="H661" s="15"/>
    </row>
    <row r="662" spans="1:8" x14ac:dyDescent="0.25">
      <c r="A662" s="9" t="s">
        <v>1300</v>
      </c>
      <c r="B662" s="9" t="s">
        <v>1301</v>
      </c>
      <c r="C662" s="15">
        <v>144.21</v>
      </c>
      <c r="D662" s="15"/>
      <c r="E662" s="15">
        <v>0</v>
      </c>
      <c r="F662" s="15">
        <v>0</v>
      </c>
      <c r="G662" s="15">
        <v>144.21</v>
      </c>
      <c r="H662" s="15"/>
    </row>
    <row r="663" spans="1:8" x14ac:dyDescent="0.25">
      <c r="A663" s="9" t="s">
        <v>1302</v>
      </c>
      <c r="B663" s="9" t="s">
        <v>1303</v>
      </c>
      <c r="C663" s="15">
        <v>74155.44</v>
      </c>
      <c r="D663" s="15"/>
      <c r="E663" s="15">
        <v>5642.48</v>
      </c>
      <c r="F663" s="15">
        <v>0</v>
      </c>
      <c r="G663" s="15">
        <v>79797.919999999998</v>
      </c>
      <c r="H663" s="15"/>
    </row>
    <row r="664" spans="1:8" x14ac:dyDescent="0.25">
      <c r="A664" s="9" t="s">
        <v>1304</v>
      </c>
      <c r="B664" s="9" t="s">
        <v>1305</v>
      </c>
      <c r="C664" s="15">
        <v>74155.44</v>
      </c>
      <c r="D664" s="15"/>
      <c r="E664" s="15">
        <v>5642.48</v>
      </c>
      <c r="F664" s="15">
        <v>0</v>
      </c>
      <c r="G664" s="15">
        <v>79797.919999999998</v>
      </c>
      <c r="H664" s="15"/>
    </row>
    <row r="665" spans="1:8" x14ac:dyDescent="0.25">
      <c r="A665" s="9" t="s">
        <v>1306</v>
      </c>
      <c r="B665" s="9" t="s">
        <v>1307</v>
      </c>
      <c r="C665" s="15">
        <v>37603.15</v>
      </c>
      <c r="D665" s="15"/>
      <c r="E665" s="15">
        <v>4392.5</v>
      </c>
      <c r="F665" s="15">
        <v>0</v>
      </c>
      <c r="G665" s="15">
        <v>41995.65</v>
      </c>
      <c r="H665" s="15"/>
    </row>
    <row r="666" spans="1:8" x14ac:dyDescent="0.25">
      <c r="A666" s="9" t="s">
        <v>1308</v>
      </c>
      <c r="B666" s="9" t="s">
        <v>1309</v>
      </c>
      <c r="C666" s="15">
        <v>37603.15</v>
      </c>
      <c r="D666" s="15"/>
      <c r="E666" s="15">
        <v>4392.5</v>
      </c>
      <c r="F666" s="15">
        <v>0</v>
      </c>
      <c r="G666" s="15">
        <v>41995.65</v>
      </c>
      <c r="H666" s="15"/>
    </row>
    <row r="667" spans="1:8" x14ac:dyDescent="0.25">
      <c r="A667" s="9" t="s">
        <v>1310</v>
      </c>
      <c r="B667" s="9" t="s">
        <v>1311</v>
      </c>
      <c r="C667" s="15">
        <v>60094.42</v>
      </c>
      <c r="D667" s="15"/>
      <c r="E667" s="15">
        <v>7530</v>
      </c>
      <c r="F667" s="15">
        <v>0</v>
      </c>
      <c r="G667" s="15">
        <v>67624.42</v>
      </c>
      <c r="H667" s="15"/>
    </row>
    <row r="668" spans="1:8" x14ac:dyDescent="0.25">
      <c r="A668" s="9" t="s">
        <v>1312</v>
      </c>
      <c r="B668" s="9" t="s">
        <v>1313</v>
      </c>
      <c r="C668" s="15">
        <v>60094.42</v>
      </c>
      <c r="D668" s="15"/>
      <c r="E668" s="15">
        <v>7530</v>
      </c>
      <c r="F668" s="15">
        <v>0</v>
      </c>
      <c r="G668" s="15">
        <v>67624.42</v>
      </c>
      <c r="H668" s="15"/>
    </row>
    <row r="669" spans="1:8" x14ac:dyDescent="0.25">
      <c r="A669" s="9" t="s">
        <v>1314</v>
      </c>
      <c r="B669" s="9" t="s">
        <v>1315</v>
      </c>
      <c r="C669" s="15">
        <v>99490.13</v>
      </c>
      <c r="D669" s="15"/>
      <c r="E669" s="15">
        <v>11253.17</v>
      </c>
      <c r="F669" s="15">
        <v>0</v>
      </c>
      <c r="G669" s="15">
        <v>110743.3</v>
      </c>
      <c r="H669" s="15"/>
    </row>
    <row r="670" spans="1:8" x14ac:dyDescent="0.25">
      <c r="A670" s="9" t="s">
        <v>1316</v>
      </c>
      <c r="B670" s="9" t="s">
        <v>1317</v>
      </c>
      <c r="C670" s="15">
        <v>99490.13</v>
      </c>
      <c r="D670" s="15"/>
      <c r="E670" s="15">
        <v>11253.17</v>
      </c>
      <c r="F670" s="15">
        <v>0</v>
      </c>
      <c r="G670" s="15">
        <v>110743.3</v>
      </c>
      <c r="H670" s="15"/>
    </row>
    <row r="671" spans="1:8" x14ac:dyDescent="0.25">
      <c r="A671" s="9" t="s">
        <v>1318</v>
      </c>
      <c r="B671" s="9" t="s">
        <v>1319</v>
      </c>
      <c r="C671" s="15">
        <v>81885.960000000006</v>
      </c>
      <c r="D671" s="15"/>
      <c r="E671" s="15">
        <v>9932.59</v>
      </c>
      <c r="F671" s="15">
        <v>0</v>
      </c>
      <c r="G671" s="15">
        <v>91818.55</v>
      </c>
      <c r="H671" s="15"/>
    </row>
    <row r="672" spans="1:8" x14ac:dyDescent="0.25">
      <c r="A672" s="9" t="s">
        <v>1320</v>
      </c>
      <c r="B672" s="9" t="s">
        <v>1321</v>
      </c>
      <c r="C672" s="15">
        <v>44381.32</v>
      </c>
      <c r="D672" s="15"/>
      <c r="E672" s="15">
        <v>5135.04</v>
      </c>
      <c r="F672" s="15">
        <v>0</v>
      </c>
      <c r="G672" s="15">
        <v>49516.36</v>
      </c>
      <c r="H672" s="15"/>
    </row>
    <row r="673" spans="1:8" x14ac:dyDescent="0.25">
      <c r="A673" s="9" t="s">
        <v>1322</v>
      </c>
      <c r="B673" s="9" t="s">
        <v>1323</v>
      </c>
      <c r="C673" s="15">
        <v>12549.95</v>
      </c>
      <c r="D673" s="15"/>
      <c r="E673" s="15">
        <v>1255</v>
      </c>
      <c r="F673" s="15">
        <v>0</v>
      </c>
      <c r="G673" s="15">
        <v>13804.95</v>
      </c>
      <c r="H673" s="15"/>
    </row>
    <row r="674" spans="1:8" x14ac:dyDescent="0.25">
      <c r="A674" s="9" t="s">
        <v>1324</v>
      </c>
      <c r="B674" s="9" t="s">
        <v>1325</v>
      </c>
      <c r="C674" s="15">
        <v>24954.69</v>
      </c>
      <c r="D674" s="15"/>
      <c r="E674" s="15">
        <v>3542.55</v>
      </c>
      <c r="F674" s="15">
        <v>0</v>
      </c>
      <c r="G674" s="15">
        <v>28497.24</v>
      </c>
      <c r="H674" s="15"/>
    </row>
    <row r="675" spans="1:8" x14ac:dyDescent="0.25">
      <c r="A675" s="9" t="s">
        <v>1326</v>
      </c>
      <c r="B675" s="9" t="s">
        <v>1327</v>
      </c>
      <c r="C675" s="15">
        <v>33631.49</v>
      </c>
      <c r="D675" s="15"/>
      <c r="E675" s="15">
        <v>3286.22</v>
      </c>
      <c r="F675" s="15">
        <v>0</v>
      </c>
      <c r="G675" s="15">
        <v>36917.71</v>
      </c>
      <c r="H675" s="15"/>
    </row>
    <row r="676" spans="1:8" x14ac:dyDescent="0.25">
      <c r="A676" s="9" t="s">
        <v>1328</v>
      </c>
      <c r="B676" s="9" t="s">
        <v>1329</v>
      </c>
      <c r="C676" s="15">
        <v>33631.49</v>
      </c>
      <c r="D676" s="15"/>
      <c r="E676" s="15">
        <v>3286.22</v>
      </c>
      <c r="F676" s="15">
        <v>0</v>
      </c>
      <c r="G676" s="15">
        <v>36917.71</v>
      </c>
      <c r="H676" s="15"/>
    </row>
    <row r="677" spans="1:8" x14ac:dyDescent="0.25">
      <c r="A677" s="9" t="s">
        <v>1330</v>
      </c>
      <c r="B677" s="9" t="s">
        <v>1331</v>
      </c>
      <c r="C677" s="15">
        <v>30336.18</v>
      </c>
      <c r="D677" s="15"/>
      <c r="E677" s="15">
        <v>2666.88</v>
      </c>
      <c r="F677" s="15">
        <v>0</v>
      </c>
      <c r="G677" s="15">
        <v>33003.06</v>
      </c>
      <c r="H677" s="15"/>
    </row>
    <row r="678" spans="1:8" x14ac:dyDescent="0.25">
      <c r="A678" s="9" t="s">
        <v>1332</v>
      </c>
      <c r="B678" s="9" t="s">
        <v>1333</v>
      </c>
      <c r="C678" s="15">
        <v>30336.18</v>
      </c>
      <c r="D678" s="15"/>
      <c r="E678" s="15">
        <v>2666.88</v>
      </c>
      <c r="F678" s="15">
        <v>0</v>
      </c>
      <c r="G678" s="15">
        <v>33003.06</v>
      </c>
      <c r="H678" s="15"/>
    </row>
    <row r="679" spans="1:8" x14ac:dyDescent="0.25">
      <c r="A679" s="9" t="s">
        <v>1334</v>
      </c>
      <c r="B679" s="9" t="s">
        <v>1335</v>
      </c>
      <c r="C679" s="15">
        <v>73444.350000000006</v>
      </c>
      <c r="D679" s="15"/>
      <c r="E679" s="15">
        <v>8578.92</v>
      </c>
      <c r="F679" s="15">
        <v>0</v>
      </c>
      <c r="G679" s="15">
        <v>82023.27</v>
      </c>
      <c r="H679" s="15"/>
    </row>
    <row r="680" spans="1:8" x14ac:dyDescent="0.25">
      <c r="A680" s="9" t="s">
        <v>1336</v>
      </c>
      <c r="B680" s="9" t="s">
        <v>1337</v>
      </c>
      <c r="C680" s="15">
        <v>58803.85</v>
      </c>
      <c r="D680" s="15"/>
      <c r="E680" s="15">
        <v>5632.02</v>
      </c>
      <c r="F680" s="15">
        <v>0</v>
      </c>
      <c r="G680" s="15">
        <v>64435.87</v>
      </c>
      <c r="H680" s="15"/>
    </row>
    <row r="681" spans="1:8" x14ac:dyDescent="0.25">
      <c r="A681" s="9" t="s">
        <v>1338</v>
      </c>
      <c r="B681" s="9" t="s">
        <v>1339</v>
      </c>
      <c r="C681" s="15">
        <v>14640.5</v>
      </c>
      <c r="D681" s="15"/>
      <c r="E681" s="15">
        <v>2946.9</v>
      </c>
      <c r="F681" s="15">
        <v>0</v>
      </c>
      <c r="G681" s="15">
        <v>17587.400000000001</v>
      </c>
      <c r="H681" s="15"/>
    </row>
    <row r="682" spans="1:8" x14ac:dyDescent="0.25">
      <c r="A682" s="9" t="s">
        <v>1340</v>
      </c>
      <c r="B682" s="9" t="s">
        <v>1341</v>
      </c>
      <c r="C682" s="15">
        <v>34345.17</v>
      </c>
      <c r="D682" s="15"/>
      <c r="E682" s="15">
        <v>2510</v>
      </c>
      <c r="F682" s="15">
        <v>0</v>
      </c>
      <c r="G682" s="15">
        <v>36855.17</v>
      </c>
      <c r="H682" s="15"/>
    </row>
    <row r="683" spans="1:8" x14ac:dyDescent="0.25">
      <c r="A683" s="9" t="s">
        <v>1342</v>
      </c>
      <c r="B683" s="9" t="s">
        <v>1343</v>
      </c>
      <c r="C683" s="15">
        <v>34345.17</v>
      </c>
      <c r="D683" s="15"/>
      <c r="E683" s="15">
        <v>2510</v>
      </c>
      <c r="F683" s="15">
        <v>0</v>
      </c>
      <c r="G683" s="15">
        <v>36855.17</v>
      </c>
      <c r="H683" s="15"/>
    </row>
    <row r="684" spans="1:8" x14ac:dyDescent="0.25">
      <c r="A684" s="9" t="s">
        <v>1344</v>
      </c>
      <c r="B684" s="9" t="s">
        <v>1345</v>
      </c>
      <c r="C684" s="15">
        <v>76136.33</v>
      </c>
      <c r="D684" s="15"/>
      <c r="E684" s="15">
        <v>8238.4</v>
      </c>
      <c r="F684" s="15">
        <v>0</v>
      </c>
      <c r="G684" s="15">
        <v>84374.73</v>
      </c>
      <c r="H684" s="15"/>
    </row>
    <row r="685" spans="1:8" x14ac:dyDescent="0.25">
      <c r="A685" s="9" t="s">
        <v>1346</v>
      </c>
      <c r="B685" s="9" t="s">
        <v>1347</v>
      </c>
      <c r="C685" s="15">
        <v>33124.050000000003</v>
      </c>
      <c r="D685" s="15"/>
      <c r="E685" s="15">
        <v>3724</v>
      </c>
      <c r="F685" s="15">
        <v>0</v>
      </c>
      <c r="G685" s="15">
        <v>36848.050000000003</v>
      </c>
      <c r="H685" s="15"/>
    </row>
    <row r="686" spans="1:8" x14ac:dyDescent="0.25">
      <c r="A686" s="9" t="s">
        <v>1348</v>
      </c>
      <c r="B686" s="9" t="s">
        <v>1349</v>
      </c>
      <c r="C686" s="15">
        <v>43012.28</v>
      </c>
      <c r="D686" s="15"/>
      <c r="E686" s="15">
        <v>4514.3999999999996</v>
      </c>
      <c r="F686" s="15">
        <v>0</v>
      </c>
      <c r="G686" s="15">
        <v>47526.68</v>
      </c>
      <c r="H686" s="15"/>
    </row>
    <row r="687" spans="1:8" x14ac:dyDescent="0.25">
      <c r="A687" s="9" t="s">
        <v>1350</v>
      </c>
      <c r="B687" s="9" t="s">
        <v>1351</v>
      </c>
      <c r="C687" s="15">
        <v>25089.96</v>
      </c>
      <c r="D687" s="15"/>
      <c r="E687" s="15">
        <v>2510</v>
      </c>
      <c r="F687" s="15">
        <v>0</v>
      </c>
      <c r="G687" s="15">
        <v>27599.96</v>
      </c>
      <c r="H687" s="15"/>
    </row>
    <row r="688" spans="1:8" x14ac:dyDescent="0.25">
      <c r="A688" s="9" t="s">
        <v>1352</v>
      </c>
      <c r="B688" s="9" t="s">
        <v>1353</v>
      </c>
      <c r="C688" s="15">
        <v>25089.96</v>
      </c>
      <c r="D688" s="15"/>
      <c r="E688" s="15">
        <v>2510</v>
      </c>
      <c r="F688" s="15">
        <v>0</v>
      </c>
      <c r="G688" s="15">
        <v>27599.96</v>
      </c>
      <c r="H688" s="15"/>
    </row>
    <row r="689" spans="1:8" x14ac:dyDescent="0.25">
      <c r="A689" s="9" t="s">
        <v>1354</v>
      </c>
      <c r="B689" s="9" t="s">
        <v>1355</v>
      </c>
      <c r="C689" s="15">
        <v>176503.53</v>
      </c>
      <c r="D689" s="15"/>
      <c r="E689" s="15">
        <v>18707.740000000002</v>
      </c>
      <c r="F689" s="15">
        <v>0</v>
      </c>
      <c r="G689" s="15">
        <v>195211.27</v>
      </c>
      <c r="H689" s="15"/>
    </row>
    <row r="690" spans="1:8" x14ac:dyDescent="0.25">
      <c r="A690" s="9" t="s">
        <v>1356</v>
      </c>
      <c r="B690" s="9" t="s">
        <v>1357</v>
      </c>
      <c r="C690" s="15">
        <v>45212.95</v>
      </c>
      <c r="D690" s="15"/>
      <c r="E690" s="15">
        <v>5229.8900000000003</v>
      </c>
      <c r="F690" s="15">
        <v>0</v>
      </c>
      <c r="G690" s="15">
        <v>50442.84</v>
      </c>
      <c r="H690" s="15"/>
    </row>
    <row r="691" spans="1:8" x14ac:dyDescent="0.25">
      <c r="A691" s="9" t="s">
        <v>1358</v>
      </c>
      <c r="B691" s="9" t="s">
        <v>1359</v>
      </c>
      <c r="C691" s="15">
        <v>26934.05</v>
      </c>
      <c r="D691" s="15"/>
      <c r="E691" s="15">
        <v>3099.29</v>
      </c>
      <c r="F691" s="15">
        <v>0</v>
      </c>
      <c r="G691" s="15">
        <v>30033.34</v>
      </c>
      <c r="H691" s="15"/>
    </row>
    <row r="692" spans="1:8" x14ac:dyDescent="0.25">
      <c r="A692" s="9" t="s">
        <v>1360</v>
      </c>
      <c r="B692" s="9" t="s">
        <v>1361</v>
      </c>
      <c r="C692" s="15">
        <v>18278.900000000001</v>
      </c>
      <c r="D692" s="15"/>
      <c r="E692" s="15">
        <v>2130.6</v>
      </c>
      <c r="F692" s="15">
        <v>0</v>
      </c>
      <c r="G692" s="15">
        <v>20409.5</v>
      </c>
      <c r="H692" s="15"/>
    </row>
    <row r="693" spans="1:8" x14ac:dyDescent="0.25">
      <c r="A693" s="9" t="s">
        <v>1362</v>
      </c>
      <c r="B693" s="9" t="s">
        <v>1363</v>
      </c>
      <c r="C693" s="15">
        <v>26982.34</v>
      </c>
      <c r="D693" s="15"/>
      <c r="E693" s="15">
        <v>2354.48</v>
      </c>
      <c r="F693" s="15">
        <v>0</v>
      </c>
      <c r="G693" s="15">
        <v>29336.82</v>
      </c>
      <c r="H693" s="15"/>
    </row>
    <row r="694" spans="1:8" x14ac:dyDescent="0.25">
      <c r="A694" s="9" t="s">
        <v>1364</v>
      </c>
      <c r="B694" s="9" t="s">
        <v>1365</v>
      </c>
      <c r="C694" s="15">
        <v>21322.13</v>
      </c>
      <c r="D694" s="15"/>
      <c r="E694" s="15">
        <v>2068.2800000000002</v>
      </c>
      <c r="F694" s="15">
        <v>0</v>
      </c>
      <c r="G694" s="15">
        <v>23390.41</v>
      </c>
      <c r="H694" s="15"/>
    </row>
    <row r="695" spans="1:8" x14ac:dyDescent="0.25">
      <c r="A695" s="9" t="s">
        <v>1366</v>
      </c>
      <c r="B695" s="9" t="s">
        <v>1367</v>
      </c>
      <c r="C695" s="15">
        <v>5660.21</v>
      </c>
      <c r="D695" s="15"/>
      <c r="E695" s="15">
        <v>286.2</v>
      </c>
      <c r="F695" s="15">
        <v>0</v>
      </c>
      <c r="G695" s="15">
        <v>5946.41</v>
      </c>
      <c r="H695" s="15"/>
    </row>
    <row r="696" spans="1:8" x14ac:dyDescent="0.25">
      <c r="A696" s="9" t="s">
        <v>1368</v>
      </c>
      <c r="B696" s="9" t="s">
        <v>1369</v>
      </c>
      <c r="C696" s="15">
        <v>17154.73</v>
      </c>
      <c r="D696" s="15"/>
      <c r="E696" s="15">
        <v>1738.32</v>
      </c>
      <c r="F696" s="15">
        <v>0</v>
      </c>
      <c r="G696" s="15">
        <v>18893.05</v>
      </c>
      <c r="H696" s="15"/>
    </row>
    <row r="697" spans="1:8" x14ac:dyDescent="0.25">
      <c r="A697" s="9" t="s">
        <v>1370</v>
      </c>
      <c r="B697" s="9" t="s">
        <v>1371</v>
      </c>
      <c r="C697" s="15">
        <v>8318.2999999999993</v>
      </c>
      <c r="D697" s="15"/>
      <c r="E697" s="15">
        <v>690.43</v>
      </c>
      <c r="F697" s="15">
        <v>0</v>
      </c>
      <c r="G697" s="15">
        <v>9008.73</v>
      </c>
      <c r="H697" s="15"/>
    </row>
    <row r="698" spans="1:8" x14ac:dyDescent="0.25">
      <c r="A698" s="9" t="s">
        <v>1372</v>
      </c>
      <c r="B698" s="9" t="s">
        <v>1373</v>
      </c>
      <c r="C698" s="15">
        <v>8836.43</v>
      </c>
      <c r="D698" s="15"/>
      <c r="E698" s="15">
        <v>1047.8900000000001</v>
      </c>
      <c r="F698" s="15">
        <v>0</v>
      </c>
      <c r="G698" s="15">
        <v>9884.32</v>
      </c>
      <c r="H698" s="15"/>
    </row>
    <row r="699" spans="1:8" x14ac:dyDescent="0.25">
      <c r="A699" s="9" t="s">
        <v>1374</v>
      </c>
      <c r="B699" s="9" t="s">
        <v>1375</v>
      </c>
      <c r="C699" s="15">
        <v>15429.03</v>
      </c>
      <c r="D699" s="15"/>
      <c r="E699" s="15">
        <v>1796.8</v>
      </c>
      <c r="F699" s="15">
        <v>0</v>
      </c>
      <c r="G699" s="15">
        <v>17225.830000000002</v>
      </c>
      <c r="H699" s="15"/>
    </row>
    <row r="700" spans="1:8" x14ac:dyDescent="0.25">
      <c r="A700" s="9" t="s">
        <v>1376</v>
      </c>
      <c r="B700" s="9" t="s">
        <v>1377</v>
      </c>
      <c r="C700" s="15">
        <v>1039.8</v>
      </c>
      <c r="D700" s="15"/>
      <c r="E700" s="15">
        <v>0</v>
      </c>
      <c r="F700" s="15">
        <v>0</v>
      </c>
      <c r="G700" s="15">
        <v>1039.8</v>
      </c>
      <c r="H700" s="15"/>
    </row>
    <row r="701" spans="1:8" x14ac:dyDescent="0.25">
      <c r="A701" s="9" t="s">
        <v>1378</v>
      </c>
      <c r="B701" s="9" t="s">
        <v>1379</v>
      </c>
      <c r="C701" s="15">
        <v>14389.23</v>
      </c>
      <c r="D701" s="15"/>
      <c r="E701" s="15">
        <v>1796.8</v>
      </c>
      <c r="F701" s="15">
        <v>0</v>
      </c>
      <c r="G701" s="15">
        <v>16186.03</v>
      </c>
      <c r="H701" s="15"/>
    </row>
    <row r="702" spans="1:8" x14ac:dyDescent="0.25">
      <c r="A702" s="9" t="s">
        <v>1380</v>
      </c>
      <c r="B702" s="9" t="s">
        <v>1381</v>
      </c>
      <c r="C702" s="15">
        <v>40595.83</v>
      </c>
      <c r="D702" s="15"/>
      <c r="E702" s="15">
        <v>4605.45</v>
      </c>
      <c r="F702" s="15">
        <v>0</v>
      </c>
      <c r="G702" s="15">
        <v>45201.279999999999</v>
      </c>
      <c r="H702" s="15"/>
    </row>
    <row r="703" spans="1:8" x14ac:dyDescent="0.25">
      <c r="A703" s="9" t="s">
        <v>1382</v>
      </c>
      <c r="B703" s="9" t="s">
        <v>1383</v>
      </c>
      <c r="C703" s="15">
        <v>33173.53</v>
      </c>
      <c r="D703" s="15"/>
      <c r="E703" s="15">
        <v>3110.85</v>
      </c>
      <c r="F703" s="15">
        <v>0</v>
      </c>
      <c r="G703" s="15">
        <v>36284.379999999997</v>
      </c>
      <c r="H703" s="15"/>
    </row>
    <row r="704" spans="1:8" x14ac:dyDescent="0.25">
      <c r="A704" s="9" t="s">
        <v>1384</v>
      </c>
      <c r="B704" s="9" t="s">
        <v>1385</v>
      </c>
      <c r="C704" s="15">
        <v>7422.3</v>
      </c>
      <c r="D704" s="15"/>
      <c r="E704" s="15">
        <v>1494.6</v>
      </c>
      <c r="F704" s="15">
        <v>0</v>
      </c>
      <c r="G704" s="15">
        <v>8916.9</v>
      </c>
      <c r="H704" s="15"/>
    </row>
    <row r="705" spans="1:8" x14ac:dyDescent="0.25">
      <c r="A705" s="9" t="s">
        <v>1386</v>
      </c>
      <c r="B705" s="9" t="s">
        <v>1387</v>
      </c>
      <c r="C705" s="15">
        <v>31128.65</v>
      </c>
      <c r="D705" s="15"/>
      <c r="E705" s="15">
        <v>2982.8</v>
      </c>
      <c r="F705" s="15">
        <v>0</v>
      </c>
      <c r="G705" s="15">
        <v>34111.449999999997</v>
      </c>
      <c r="H705" s="15"/>
    </row>
    <row r="706" spans="1:8" x14ac:dyDescent="0.25">
      <c r="A706" s="9" t="s">
        <v>1388</v>
      </c>
      <c r="B706" s="9" t="s">
        <v>1389</v>
      </c>
      <c r="C706" s="15">
        <v>9664.83</v>
      </c>
      <c r="D706" s="15"/>
      <c r="E706" s="15">
        <v>693.2</v>
      </c>
      <c r="F706" s="15">
        <v>0</v>
      </c>
      <c r="G706" s="15">
        <v>10358.030000000001</v>
      </c>
      <c r="H706" s="15"/>
    </row>
    <row r="707" spans="1:8" x14ac:dyDescent="0.25">
      <c r="A707" s="9" t="s">
        <v>1390</v>
      </c>
      <c r="B707" s="9" t="s">
        <v>1391</v>
      </c>
      <c r="C707" s="15">
        <v>21463.82</v>
      </c>
      <c r="D707" s="15"/>
      <c r="E707" s="15">
        <v>2289.6</v>
      </c>
      <c r="F707" s="15">
        <v>0</v>
      </c>
      <c r="G707" s="15">
        <v>23753.42</v>
      </c>
      <c r="H707" s="15"/>
    </row>
    <row r="708" spans="1:8" x14ac:dyDescent="0.25">
      <c r="A708" s="9" t="s">
        <v>1392</v>
      </c>
      <c r="B708" s="9" t="s">
        <v>1393</v>
      </c>
      <c r="C708" s="15">
        <v>25395.599999999999</v>
      </c>
      <c r="D708" s="15"/>
      <c r="E708" s="15">
        <v>138552.63</v>
      </c>
      <c r="F708" s="15">
        <v>0</v>
      </c>
      <c r="G708" s="15">
        <v>163948.23000000001</v>
      </c>
      <c r="H708" s="15"/>
    </row>
    <row r="709" spans="1:8" x14ac:dyDescent="0.25">
      <c r="A709" s="9" t="s">
        <v>1394</v>
      </c>
      <c r="B709" s="9" t="s">
        <v>1395</v>
      </c>
      <c r="C709" s="15">
        <v>25395.599999999999</v>
      </c>
      <c r="D709" s="15"/>
      <c r="E709" s="15">
        <v>138552.63</v>
      </c>
      <c r="F709" s="15">
        <v>0</v>
      </c>
      <c r="G709" s="15">
        <v>163948.23000000001</v>
      </c>
      <c r="H709" s="15"/>
    </row>
    <row r="710" spans="1:8" x14ac:dyDescent="0.25">
      <c r="A710" s="9"/>
      <c r="B710" s="10" t="s">
        <v>1823</v>
      </c>
      <c r="C710" s="12">
        <f>+C711+C747+C754+C770+C774+C783+C791+C794</f>
        <v>1069742.81</v>
      </c>
      <c r="D710" s="12">
        <f t="shared" ref="D710:H710" si="6">+D711+D747+D754+D770+D774+D783+D791+D794</f>
        <v>0</v>
      </c>
      <c r="E710" s="12">
        <f t="shared" si="6"/>
        <v>49592.579999999994</v>
      </c>
      <c r="F710" s="12">
        <f t="shared" si="6"/>
        <v>0</v>
      </c>
      <c r="G710" s="12">
        <f t="shared" si="6"/>
        <v>1119335.3899999999</v>
      </c>
      <c r="H710" s="12">
        <f t="shared" si="6"/>
        <v>0</v>
      </c>
    </row>
    <row r="711" spans="1:8" x14ac:dyDescent="0.25">
      <c r="A711" s="9" t="s">
        <v>1396</v>
      </c>
      <c r="B711" s="9" t="s">
        <v>1397</v>
      </c>
      <c r="C711" s="15">
        <v>576311.73</v>
      </c>
      <c r="D711" s="15"/>
      <c r="E711" s="15">
        <v>32291.8</v>
      </c>
      <c r="F711" s="15">
        <v>0</v>
      </c>
      <c r="G711" s="15">
        <v>608603.53</v>
      </c>
      <c r="H711" s="15"/>
    </row>
    <row r="712" spans="1:8" x14ac:dyDescent="0.25">
      <c r="A712" s="9" t="s">
        <v>1398</v>
      </c>
      <c r="B712" s="9" t="s">
        <v>1399</v>
      </c>
      <c r="C712" s="15">
        <v>61301.85</v>
      </c>
      <c r="D712" s="15"/>
      <c r="E712" s="15">
        <v>17680.349999999999</v>
      </c>
      <c r="F712" s="15">
        <v>0</v>
      </c>
      <c r="G712" s="15">
        <v>78982.2</v>
      </c>
      <c r="H712" s="15"/>
    </row>
    <row r="713" spans="1:8" x14ac:dyDescent="0.25">
      <c r="A713" s="9" t="s">
        <v>1400</v>
      </c>
      <c r="B713" s="9" t="s">
        <v>1401</v>
      </c>
      <c r="C713" s="15">
        <v>0</v>
      </c>
      <c r="D713" s="15"/>
      <c r="E713" s="15">
        <v>2807.01</v>
      </c>
      <c r="F713" s="15">
        <v>0</v>
      </c>
      <c r="G713" s="15">
        <v>2807.01</v>
      </c>
      <c r="H713" s="15"/>
    </row>
    <row r="714" spans="1:8" x14ac:dyDescent="0.25">
      <c r="A714" s="9" t="s">
        <v>1402</v>
      </c>
      <c r="B714" s="9" t="s">
        <v>1403</v>
      </c>
      <c r="C714" s="15">
        <v>58054.85</v>
      </c>
      <c r="D714" s="15"/>
      <c r="E714" s="15">
        <v>14873.34</v>
      </c>
      <c r="F714" s="15">
        <v>0</v>
      </c>
      <c r="G714" s="15">
        <v>72928.19</v>
      </c>
      <c r="H714" s="15"/>
    </row>
    <row r="715" spans="1:8" x14ac:dyDescent="0.25">
      <c r="A715" s="9" t="s">
        <v>1404</v>
      </c>
      <c r="B715" s="9" t="s">
        <v>1405</v>
      </c>
      <c r="C715" s="15">
        <v>160</v>
      </c>
      <c r="D715" s="15"/>
      <c r="E715" s="15">
        <v>0</v>
      </c>
      <c r="F715" s="15">
        <v>0</v>
      </c>
      <c r="G715" s="15">
        <v>160</v>
      </c>
      <c r="H715" s="15"/>
    </row>
    <row r="716" spans="1:8" x14ac:dyDescent="0.25">
      <c r="A716" s="9" t="s">
        <v>1406</v>
      </c>
      <c r="B716" s="9" t="s">
        <v>1407</v>
      </c>
      <c r="C716" s="15">
        <v>3087</v>
      </c>
      <c r="D716" s="15"/>
      <c r="E716" s="15">
        <v>0</v>
      </c>
      <c r="F716" s="15">
        <v>0</v>
      </c>
      <c r="G716" s="15">
        <v>3087</v>
      </c>
      <c r="H716" s="15"/>
    </row>
    <row r="717" spans="1:8" x14ac:dyDescent="0.25">
      <c r="A717" s="9" t="s">
        <v>1408</v>
      </c>
      <c r="B717" s="9" t="s">
        <v>1409</v>
      </c>
      <c r="C717" s="15">
        <v>96971.61</v>
      </c>
      <c r="D717" s="15"/>
      <c r="E717" s="15">
        <v>0</v>
      </c>
      <c r="F717" s="15">
        <v>0</v>
      </c>
      <c r="G717" s="15">
        <v>96971.61</v>
      </c>
      <c r="H717" s="15"/>
    </row>
    <row r="718" spans="1:8" x14ac:dyDescent="0.25">
      <c r="A718" s="9" t="s">
        <v>1410</v>
      </c>
      <c r="B718" s="9" t="s">
        <v>1411</v>
      </c>
      <c r="C718" s="15">
        <v>22905.03</v>
      </c>
      <c r="D718" s="15"/>
      <c r="E718" s="15">
        <v>0</v>
      </c>
      <c r="F718" s="15">
        <v>0</v>
      </c>
      <c r="G718" s="15">
        <v>22905.03</v>
      </c>
      <c r="H718" s="15"/>
    </row>
    <row r="719" spans="1:8" x14ac:dyDescent="0.25">
      <c r="A719" s="9" t="s">
        <v>1412</v>
      </c>
      <c r="B719" s="9" t="s">
        <v>1413</v>
      </c>
      <c r="C719" s="15">
        <v>9012.33</v>
      </c>
      <c r="D719" s="15"/>
      <c r="E719" s="15">
        <v>0</v>
      </c>
      <c r="F719" s="15">
        <v>0</v>
      </c>
      <c r="G719" s="15">
        <v>9012.33</v>
      </c>
      <c r="H719" s="15"/>
    </row>
    <row r="720" spans="1:8" x14ac:dyDescent="0.25">
      <c r="A720" s="9" t="s">
        <v>1414</v>
      </c>
      <c r="B720" s="9" t="s">
        <v>1415</v>
      </c>
      <c r="C720" s="15">
        <v>28154</v>
      </c>
      <c r="D720" s="15"/>
      <c r="E720" s="15">
        <v>0</v>
      </c>
      <c r="F720" s="15">
        <v>0</v>
      </c>
      <c r="G720" s="15">
        <v>28154</v>
      </c>
      <c r="H720" s="15"/>
    </row>
    <row r="721" spans="1:8" x14ac:dyDescent="0.25">
      <c r="A721" s="9" t="s">
        <v>1416</v>
      </c>
      <c r="B721" s="9" t="s">
        <v>1417</v>
      </c>
      <c r="C721" s="15">
        <v>11054.72</v>
      </c>
      <c r="D721" s="15"/>
      <c r="E721" s="15">
        <v>0</v>
      </c>
      <c r="F721" s="15">
        <v>0</v>
      </c>
      <c r="G721" s="15">
        <v>11054.72</v>
      </c>
      <c r="H721" s="15"/>
    </row>
    <row r="722" spans="1:8" x14ac:dyDescent="0.25">
      <c r="A722" s="9" t="s">
        <v>1418</v>
      </c>
      <c r="B722" s="9" t="s">
        <v>1419</v>
      </c>
      <c r="C722" s="15">
        <v>23610.5</v>
      </c>
      <c r="D722" s="15"/>
      <c r="E722" s="15">
        <v>0</v>
      </c>
      <c r="F722" s="15">
        <v>0</v>
      </c>
      <c r="G722" s="15">
        <v>23610.5</v>
      </c>
      <c r="H722" s="15"/>
    </row>
    <row r="723" spans="1:8" x14ac:dyDescent="0.25">
      <c r="A723" s="9" t="s">
        <v>1420</v>
      </c>
      <c r="B723" s="9" t="s">
        <v>1421</v>
      </c>
      <c r="C723" s="15">
        <v>150.02000000000001</v>
      </c>
      <c r="D723" s="15"/>
      <c r="E723" s="15">
        <v>0</v>
      </c>
      <c r="F723" s="15">
        <v>0</v>
      </c>
      <c r="G723" s="15">
        <v>150.02000000000001</v>
      </c>
      <c r="H723" s="15"/>
    </row>
    <row r="724" spans="1:8" x14ac:dyDescent="0.25">
      <c r="A724" s="9" t="s">
        <v>1422</v>
      </c>
      <c r="B724" s="9" t="s">
        <v>1423</v>
      </c>
      <c r="C724" s="15">
        <v>2010</v>
      </c>
      <c r="D724" s="15"/>
      <c r="E724" s="15">
        <v>0</v>
      </c>
      <c r="F724" s="15">
        <v>0</v>
      </c>
      <c r="G724" s="15">
        <v>2010</v>
      </c>
      <c r="H724" s="15"/>
    </row>
    <row r="725" spans="1:8" x14ac:dyDescent="0.25">
      <c r="A725" s="9" t="s">
        <v>1424</v>
      </c>
      <c r="B725" s="9" t="s">
        <v>1425</v>
      </c>
      <c r="C725" s="15">
        <v>75.010000000000005</v>
      </c>
      <c r="D725" s="15"/>
      <c r="E725" s="15">
        <v>0</v>
      </c>
      <c r="F725" s="15">
        <v>0</v>
      </c>
      <c r="G725" s="15">
        <v>75.010000000000005</v>
      </c>
      <c r="H725" s="15"/>
    </row>
    <row r="726" spans="1:8" x14ac:dyDescent="0.25">
      <c r="A726" s="9" t="s">
        <v>1426</v>
      </c>
      <c r="B726" s="9" t="s">
        <v>1427</v>
      </c>
      <c r="C726" s="15">
        <v>12847.21</v>
      </c>
      <c r="D726" s="15"/>
      <c r="E726" s="15">
        <v>0</v>
      </c>
      <c r="F726" s="15">
        <v>0</v>
      </c>
      <c r="G726" s="15">
        <v>12847.21</v>
      </c>
      <c r="H726" s="15"/>
    </row>
    <row r="727" spans="1:8" x14ac:dyDescent="0.25">
      <c r="A727" s="9" t="s">
        <v>1428</v>
      </c>
      <c r="B727" s="9" t="s">
        <v>1429</v>
      </c>
      <c r="C727" s="15">
        <v>11725.3</v>
      </c>
      <c r="D727" s="15"/>
      <c r="E727" s="15">
        <v>0</v>
      </c>
      <c r="F727" s="15">
        <v>0</v>
      </c>
      <c r="G727" s="15">
        <v>11725.3</v>
      </c>
      <c r="H727" s="15"/>
    </row>
    <row r="728" spans="1:8" x14ac:dyDescent="0.25">
      <c r="A728" s="9" t="s">
        <v>1430</v>
      </c>
      <c r="B728" s="9" t="s">
        <v>1431</v>
      </c>
      <c r="C728" s="15">
        <v>208.92</v>
      </c>
      <c r="D728" s="15"/>
      <c r="E728" s="15">
        <v>0</v>
      </c>
      <c r="F728" s="15">
        <v>0</v>
      </c>
      <c r="G728" s="15">
        <v>208.92</v>
      </c>
      <c r="H728" s="15"/>
    </row>
    <row r="729" spans="1:8" x14ac:dyDescent="0.25">
      <c r="A729" s="9" t="s">
        <v>1432</v>
      </c>
      <c r="B729" s="9" t="s">
        <v>1433</v>
      </c>
      <c r="C729" s="15">
        <v>912.99</v>
      </c>
      <c r="D729" s="15"/>
      <c r="E729" s="15">
        <v>0</v>
      </c>
      <c r="F729" s="15">
        <v>0</v>
      </c>
      <c r="G729" s="15">
        <v>912.99</v>
      </c>
      <c r="H729" s="15"/>
    </row>
    <row r="730" spans="1:8" x14ac:dyDescent="0.25">
      <c r="A730" s="9" t="s">
        <v>1434</v>
      </c>
      <c r="B730" s="9" t="s">
        <v>1435</v>
      </c>
      <c r="C730" s="15">
        <v>228963.44</v>
      </c>
      <c r="D730" s="15"/>
      <c r="E730" s="15">
        <v>3646.48</v>
      </c>
      <c r="F730" s="15">
        <v>0</v>
      </c>
      <c r="G730" s="15">
        <v>232609.92000000001</v>
      </c>
      <c r="H730" s="15"/>
    </row>
    <row r="731" spans="1:8" x14ac:dyDescent="0.25">
      <c r="A731" s="9" t="s">
        <v>1436</v>
      </c>
      <c r="B731" s="9" t="s">
        <v>1437</v>
      </c>
      <c r="C731" s="15">
        <v>31088</v>
      </c>
      <c r="D731" s="15"/>
      <c r="E731" s="15">
        <v>0</v>
      </c>
      <c r="F731" s="15">
        <v>0</v>
      </c>
      <c r="G731" s="15">
        <v>31088</v>
      </c>
      <c r="H731" s="15"/>
    </row>
    <row r="732" spans="1:8" x14ac:dyDescent="0.25">
      <c r="A732" s="9" t="s">
        <v>1438</v>
      </c>
      <c r="B732" s="9" t="s">
        <v>1439</v>
      </c>
      <c r="C732" s="15">
        <v>3340.8</v>
      </c>
      <c r="D732" s="15"/>
      <c r="E732" s="15">
        <v>720</v>
      </c>
      <c r="F732" s="15">
        <v>0</v>
      </c>
      <c r="G732" s="15">
        <v>4060.8</v>
      </c>
      <c r="H732" s="15"/>
    </row>
    <row r="733" spans="1:8" x14ac:dyDescent="0.25">
      <c r="A733" s="9" t="s">
        <v>1440</v>
      </c>
      <c r="B733" s="9" t="s">
        <v>1441</v>
      </c>
      <c r="C733" s="15">
        <v>149915.85</v>
      </c>
      <c r="D733" s="15"/>
      <c r="E733" s="15">
        <v>0</v>
      </c>
      <c r="F733" s="15">
        <v>0</v>
      </c>
      <c r="G733" s="15">
        <v>149915.85</v>
      </c>
      <c r="H733" s="15"/>
    </row>
    <row r="734" spans="1:8" x14ac:dyDescent="0.25">
      <c r="A734" s="9" t="s">
        <v>1442</v>
      </c>
      <c r="B734" s="9" t="s">
        <v>1443</v>
      </c>
      <c r="C734" s="15">
        <v>0</v>
      </c>
      <c r="D734" s="15"/>
      <c r="E734" s="15">
        <v>2926.48</v>
      </c>
      <c r="F734" s="15">
        <v>0</v>
      </c>
      <c r="G734" s="15">
        <v>2926.48</v>
      </c>
      <c r="H734" s="15"/>
    </row>
    <row r="735" spans="1:8" x14ac:dyDescent="0.25">
      <c r="A735" s="9" t="s">
        <v>1444</v>
      </c>
      <c r="B735" s="9" t="s">
        <v>1445</v>
      </c>
      <c r="C735" s="15">
        <v>44027.19</v>
      </c>
      <c r="D735" s="15"/>
      <c r="E735" s="15">
        <v>0</v>
      </c>
      <c r="F735" s="15">
        <v>0</v>
      </c>
      <c r="G735" s="15">
        <v>44027.19</v>
      </c>
      <c r="H735" s="15"/>
    </row>
    <row r="736" spans="1:8" x14ac:dyDescent="0.25">
      <c r="A736" s="9" t="s">
        <v>1446</v>
      </c>
      <c r="B736" s="9" t="s">
        <v>1447</v>
      </c>
      <c r="C736" s="15">
        <v>591.6</v>
      </c>
      <c r="D736" s="15"/>
      <c r="E736" s="15">
        <v>0</v>
      </c>
      <c r="F736" s="15">
        <v>0</v>
      </c>
      <c r="G736" s="15">
        <v>591.6</v>
      </c>
      <c r="H736" s="15"/>
    </row>
    <row r="737" spans="1:8" x14ac:dyDescent="0.25">
      <c r="A737" s="9" t="s">
        <v>1448</v>
      </c>
      <c r="B737" s="9" t="s">
        <v>1449</v>
      </c>
      <c r="C737" s="15">
        <v>113832.88</v>
      </c>
      <c r="D737" s="15"/>
      <c r="E737" s="15">
        <v>0</v>
      </c>
      <c r="F737" s="15">
        <v>0</v>
      </c>
      <c r="G737" s="15">
        <v>113832.88</v>
      </c>
      <c r="H737" s="15"/>
    </row>
    <row r="738" spans="1:8" x14ac:dyDescent="0.25">
      <c r="A738" s="9" t="s">
        <v>1450</v>
      </c>
      <c r="B738" s="9" t="s">
        <v>1451</v>
      </c>
      <c r="C738" s="15">
        <v>78</v>
      </c>
      <c r="D738" s="15"/>
      <c r="E738" s="15">
        <v>0</v>
      </c>
      <c r="F738" s="15">
        <v>0</v>
      </c>
      <c r="G738" s="15">
        <v>78</v>
      </c>
      <c r="H738" s="15"/>
    </row>
    <row r="739" spans="1:8" x14ac:dyDescent="0.25">
      <c r="A739" s="9" t="s">
        <v>1452</v>
      </c>
      <c r="B739" s="9" t="s">
        <v>1453</v>
      </c>
      <c r="C739" s="15">
        <v>113754.88</v>
      </c>
      <c r="D739" s="15"/>
      <c r="E739" s="15">
        <v>0</v>
      </c>
      <c r="F739" s="15">
        <v>0</v>
      </c>
      <c r="G739" s="15">
        <v>113754.88</v>
      </c>
      <c r="H739" s="15"/>
    </row>
    <row r="740" spans="1:8" x14ac:dyDescent="0.25">
      <c r="A740" s="9" t="s">
        <v>1454</v>
      </c>
      <c r="B740" s="9" t="s">
        <v>1455</v>
      </c>
      <c r="C740" s="15">
        <v>62394.74</v>
      </c>
      <c r="D740" s="15"/>
      <c r="E740" s="15">
        <v>10964.97</v>
      </c>
      <c r="F740" s="15">
        <v>0</v>
      </c>
      <c r="G740" s="15">
        <v>73359.710000000006</v>
      </c>
      <c r="H740" s="15"/>
    </row>
    <row r="741" spans="1:8" x14ac:dyDescent="0.25">
      <c r="A741" s="9" t="s">
        <v>1456</v>
      </c>
      <c r="B741" s="9" t="s">
        <v>1457</v>
      </c>
      <c r="C741" s="15">
        <v>4124.67</v>
      </c>
      <c r="D741" s="15"/>
      <c r="E741" s="15">
        <v>0</v>
      </c>
      <c r="F741" s="15">
        <v>0</v>
      </c>
      <c r="G741" s="15">
        <v>4124.67</v>
      </c>
      <c r="H741" s="15"/>
    </row>
    <row r="742" spans="1:8" x14ac:dyDescent="0.25">
      <c r="A742" s="9" t="s">
        <v>1458</v>
      </c>
      <c r="B742" s="9" t="s">
        <v>1459</v>
      </c>
      <c r="C742" s="15">
        <v>16472</v>
      </c>
      <c r="D742" s="15"/>
      <c r="E742" s="15">
        <v>0</v>
      </c>
      <c r="F742" s="15">
        <v>0</v>
      </c>
      <c r="G742" s="15">
        <v>16472</v>
      </c>
      <c r="H742" s="15"/>
    </row>
    <row r="743" spans="1:8" x14ac:dyDescent="0.25">
      <c r="A743" s="9" t="s">
        <v>1460</v>
      </c>
      <c r="B743" s="9" t="s">
        <v>1461</v>
      </c>
      <c r="C743" s="15">
        <v>13233.6</v>
      </c>
      <c r="D743" s="15"/>
      <c r="E743" s="15">
        <v>10964.97</v>
      </c>
      <c r="F743" s="15">
        <v>0</v>
      </c>
      <c r="G743" s="15">
        <v>24198.57</v>
      </c>
      <c r="H743" s="15"/>
    </row>
    <row r="744" spans="1:8" x14ac:dyDescent="0.25">
      <c r="A744" s="9" t="s">
        <v>1462</v>
      </c>
      <c r="B744" s="9" t="s">
        <v>1463</v>
      </c>
      <c r="C744" s="15">
        <v>22897.87</v>
      </c>
      <c r="D744" s="15"/>
      <c r="E744" s="15">
        <v>0</v>
      </c>
      <c r="F744" s="15">
        <v>0</v>
      </c>
      <c r="G744" s="15">
        <v>22897.87</v>
      </c>
      <c r="H744" s="15"/>
    </row>
    <row r="745" spans="1:8" x14ac:dyDescent="0.25">
      <c r="A745" s="9" t="s">
        <v>1464</v>
      </c>
      <c r="B745" s="9" t="s">
        <v>1465</v>
      </c>
      <c r="C745" s="15">
        <v>2505.6</v>
      </c>
      <c r="D745" s="15"/>
      <c r="E745" s="15">
        <v>0</v>
      </c>
      <c r="F745" s="15">
        <v>0</v>
      </c>
      <c r="G745" s="15">
        <v>2505.6</v>
      </c>
      <c r="H745" s="15"/>
    </row>
    <row r="746" spans="1:8" x14ac:dyDescent="0.25">
      <c r="A746" s="9" t="s">
        <v>1466</v>
      </c>
      <c r="B746" s="9" t="s">
        <v>1467</v>
      </c>
      <c r="C746" s="15">
        <v>3161</v>
      </c>
      <c r="D746" s="15"/>
      <c r="E746" s="15">
        <v>0</v>
      </c>
      <c r="F746" s="15">
        <v>0</v>
      </c>
      <c r="G746" s="15">
        <v>3161</v>
      </c>
      <c r="H746" s="15"/>
    </row>
    <row r="747" spans="1:8" x14ac:dyDescent="0.25">
      <c r="A747" s="9" t="s">
        <v>1468</v>
      </c>
      <c r="B747" s="9" t="s">
        <v>1469</v>
      </c>
      <c r="C747" s="15">
        <v>8526.14</v>
      </c>
      <c r="D747" s="15"/>
      <c r="E747" s="15">
        <v>1123.5</v>
      </c>
      <c r="F747" s="15">
        <v>0</v>
      </c>
      <c r="G747" s="15">
        <v>9649.64</v>
      </c>
      <c r="H747" s="15"/>
    </row>
    <row r="748" spans="1:8" x14ac:dyDescent="0.25">
      <c r="A748" s="9" t="s">
        <v>1470</v>
      </c>
      <c r="B748" s="9" t="s">
        <v>1471</v>
      </c>
      <c r="C748" s="15">
        <v>8526.14</v>
      </c>
      <c r="D748" s="15"/>
      <c r="E748" s="15">
        <v>1123.5</v>
      </c>
      <c r="F748" s="15">
        <v>0</v>
      </c>
      <c r="G748" s="15">
        <v>9649.64</v>
      </c>
      <c r="H748" s="15"/>
    </row>
    <row r="749" spans="1:8" x14ac:dyDescent="0.25">
      <c r="A749" s="9" t="s">
        <v>1472</v>
      </c>
      <c r="B749" s="9" t="s">
        <v>1473</v>
      </c>
      <c r="C749" s="15">
        <v>4232.16</v>
      </c>
      <c r="D749" s="15"/>
      <c r="E749" s="15">
        <v>180.5</v>
      </c>
      <c r="F749" s="15">
        <v>0</v>
      </c>
      <c r="G749" s="15">
        <v>4412.66</v>
      </c>
      <c r="H749" s="15"/>
    </row>
    <row r="750" spans="1:8" x14ac:dyDescent="0.25">
      <c r="A750" s="9" t="s">
        <v>1474</v>
      </c>
      <c r="B750" s="9" t="s">
        <v>1475</v>
      </c>
      <c r="C750" s="15">
        <v>988.5</v>
      </c>
      <c r="D750" s="15"/>
      <c r="E750" s="15">
        <v>943</v>
      </c>
      <c r="F750" s="15">
        <v>0</v>
      </c>
      <c r="G750" s="15">
        <v>1931.5</v>
      </c>
      <c r="H750" s="15"/>
    </row>
    <row r="751" spans="1:8" x14ac:dyDescent="0.25">
      <c r="A751" s="9" t="s">
        <v>1476</v>
      </c>
      <c r="B751" s="9" t="s">
        <v>1477</v>
      </c>
      <c r="C751" s="15">
        <v>2314</v>
      </c>
      <c r="D751" s="15"/>
      <c r="E751" s="15">
        <v>0</v>
      </c>
      <c r="F751" s="15">
        <v>0</v>
      </c>
      <c r="G751" s="15">
        <v>2314</v>
      </c>
      <c r="H751" s="15"/>
    </row>
    <row r="752" spans="1:8" x14ac:dyDescent="0.25">
      <c r="A752" s="9" t="s">
        <v>1478</v>
      </c>
      <c r="B752" s="9" t="s">
        <v>1479</v>
      </c>
      <c r="C752" s="15">
        <v>437</v>
      </c>
      <c r="D752" s="15"/>
      <c r="E752" s="15">
        <v>0</v>
      </c>
      <c r="F752" s="15">
        <v>0</v>
      </c>
      <c r="G752" s="15">
        <v>437</v>
      </c>
      <c r="H752" s="15"/>
    </row>
    <row r="753" spans="1:8" x14ac:dyDescent="0.25">
      <c r="A753" s="9" t="s">
        <v>1480</v>
      </c>
      <c r="B753" s="9" t="s">
        <v>1481</v>
      </c>
      <c r="C753" s="15">
        <v>554.48</v>
      </c>
      <c r="D753" s="15"/>
      <c r="E753" s="15">
        <v>0</v>
      </c>
      <c r="F753" s="15">
        <v>0</v>
      </c>
      <c r="G753" s="15">
        <v>554.48</v>
      </c>
      <c r="H753" s="15"/>
    </row>
    <row r="754" spans="1:8" x14ac:dyDescent="0.25">
      <c r="A754" s="9" t="s">
        <v>1482</v>
      </c>
      <c r="B754" s="9" t="s">
        <v>1483</v>
      </c>
      <c r="C754" s="15">
        <v>61400.99</v>
      </c>
      <c r="D754" s="15"/>
      <c r="E754" s="15">
        <v>4286.13</v>
      </c>
      <c r="F754" s="15">
        <v>0</v>
      </c>
      <c r="G754" s="15">
        <v>65687.12</v>
      </c>
      <c r="H754" s="15"/>
    </row>
    <row r="755" spans="1:8" x14ac:dyDescent="0.25">
      <c r="A755" s="9" t="s">
        <v>1484</v>
      </c>
      <c r="B755" s="9" t="s">
        <v>1485</v>
      </c>
      <c r="C755" s="15">
        <v>0</v>
      </c>
      <c r="D755" s="15"/>
      <c r="E755" s="15">
        <v>2088</v>
      </c>
      <c r="F755" s="15">
        <v>0</v>
      </c>
      <c r="G755" s="15">
        <v>2088</v>
      </c>
      <c r="H755" s="15"/>
    </row>
    <row r="756" spans="1:8" x14ac:dyDescent="0.25">
      <c r="A756" s="9" t="s">
        <v>1486</v>
      </c>
      <c r="B756" s="9" t="s">
        <v>1487</v>
      </c>
      <c r="C756" s="15">
        <v>0</v>
      </c>
      <c r="D756" s="15"/>
      <c r="E756" s="15">
        <v>2088</v>
      </c>
      <c r="F756" s="15">
        <v>0</v>
      </c>
      <c r="G756" s="15">
        <v>2088</v>
      </c>
      <c r="H756" s="15"/>
    </row>
    <row r="757" spans="1:8" x14ac:dyDescent="0.25">
      <c r="A757" s="9" t="s">
        <v>1488</v>
      </c>
      <c r="B757" s="9" t="s">
        <v>1489</v>
      </c>
      <c r="C757" s="15">
        <v>19243.25</v>
      </c>
      <c r="D757" s="15"/>
      <c r="E757" s="15">
        <v>0</v>
      </c>
      <c r="F757" s="15">
        <v>0</v>
      </c>
      <c r="G757" s="15">
        <v>19243.25</v>
      </c>
      <c r="H757" s="15"/>
    </row>
    <row r="758" spans="1:8" x14ac:dyDescent="0.25">
      <c r="A758" s="9" t="s">
        <v>1490</v>
      </c>
      <c r="B758" s="9" t="s">
        <v>1491</v>
      </c>
      <c r="C758" s="15">
        <v>5401.09</v>
      </c>
      <c r="D758" s="15"/>
      <c r="E758" s="15">
        <v>0</v>
      </c>
      <c r="F758" s="15">
        <v>0</v>
      </c>
      <c r="G758" s="15">
        <v>5401.09</v>
      </c>
      <c r="H758" s="15"/>
    </row>
    <row r="759" spans="1:8" x14ac:dyDescent="0.25">
      <c r="A759" s="9" t="s">
        <v>1492</v>
      </c>
      <c r="B759" s="9" t="s">
        <v>1493</v>
      </c>
      <c r="C759" s="15">
        <v>2540.39</v>
      </c>
      <c r="D759" s="15"/>
      <c r="E759" s="15">
        <v>0</v>
      </c>
      <c r="F759" s="15">
        <v>0</v>
      </c>
      <c r="G759" s="15">
        <v>2540.39</v>
      </c>
      <c r="H759" s="15"/>
    </row>
    <row r="760" spans="1:8" x14ac:dyDescent="0.25">
      <c r="A760" s="9" t="s">
        <v>1494</v>
      </c>
      <c r="B760" s="9" t="s">
        <v>1495</v>
      </c>
      <c r="C760" s="15">
        <v>1450</v>
      </c>
      <c r="D760" s="15"/>
      <c r="E760" s="15">
        <v>0</v>
      </c>
      <c r="F760" s="15">
        <v>0</v>
      </c>
      <c r="G760" s="15">
        <v>1450</v>
      </c>
      <c r="H760" s="15"/>
    </row>
    <row r="761" spans="1:8" x14ac:dyDescent="0.25">
      <c r="A761" s="9" t="s">
        <v>1496</v>
      </c>
      <c r="B761" s="9" t="s">
        <v>1497</v>
      </c>
      <c r="C761" s="15">
        <v>9851.77</v>
      </c>
      <c r="D761" s="15"/>
      <c r="E761" s="15">
        <v>0</v>
      </c>
      <c r="F761" s="15">
        <v>0</v>
      </c>
      <c r="G761" s="15">
        <v>9851.77</v>
      </c>
      <c r="H761" s="15"/>
    </row>
    <row r="762" spans="1:8" x14ac:dyDescent="0.25">
      <c r="A762" s="9" t="s">
        <v>1498</v>
      </c>
      <c r="B762" s="9" t="s">
        <v>1499</v>
      </c>
      <c r="C762" s="15">
        <v>1156.3800000000001</v>
      </c>
      <c r="D762" s="15"/>
      <c r="E762" s="15">
        <v>745</v>
      </c>
      <c r="F762" s="15">
        <v>0</v>
      </c>
      <c r="G762" s="15">
        <v>1901.38</v>
      </c>
      <c r="H762" s="15"/>
    </row>
    <row r="763" spans="1:8" x14ac:dyDescent="0.25">
      <c r="A763" s="9" t="s">
        <v>1500</v>
      </c>
      <c r="B763" s="9" t="s">
        <v>1501</v>
      </c>
      <c r="C763" s="15">
        <v>0</v>
      </c>
      <c r="D763" s="15"/>
      <c r="E763" s="15">
        <v>745</v>
      </c>
      <c r="F763" s="15">
        <v>0</v>
      </c>
      <c r="G763" s="15">
        <v>745</v>
      </c>
      <c r="H763" s="15"/>
    </row>
    <row r="764" spans="1:8" x14ac:dyDescent="0.25">
      <c r="A764" s="9" t="s">
        <v>1502</v>
      </c>
      <c r="B764" s="9" t="s">
        <v>1503</v>
      </c>
      <c r="C764" s="15">
        <v>1156.3800000000001</v>
      </c>
      <c r="D764" s="15"/>
      <c r="E764" s="15">
        <v>0</v>
      </c>
      <c r="F764" s="15">
        <v>0</v>
      </c>
      <c r="G764" s="15">
        <v>1156.3800000000001</v>
      </c>
      <c r="H764" s="15"/>
    </row>
    <row r="765" spans="1:8" x14ac:dyDescent="0.25">
      <c r="A765" s="9" t="s">
        <v>1504</v>
      </c>
      <c r="B765" s="9" t="s">
        <v>1505</v>
      </c>
      <c r="C765" s="15">
        <v>41001.360000000001</v>
      </c>
      <c r="D765" s="15"/>
      <c r="E765" s="15">
        <v>1453.13</v>
      </c>
      <c r="F765" s="15">
        <v>0</v>
      </c>
      <c r="G765" s="15">
        <v>42454.49</v>
      </c>
      <c r="H765" s="15"/>
    </row>
    <row r="766" spans="1:8" x14ac:dyDescent="0.25">
      <c r="A766" s="9" t="s">
        <v>1506</v>
      </c>
      <c r="B766" s="9" t="s">
        <v>1507</v>
      </c>
      <c r="C766" s="15">
        <v>4358.88</v>
      </c>
      <c r="D766" s="15"/>
      <c r="E766" s="15">
        <v>0</v>
      </c>
      <c r="F766" s="15">
        <v>0</v>
      </c>
      <c r="G766" s="15">
        <v>4358.88</v>
      </c>
      <c r="H766" s="15"/>
    </row>
    <row r="767" spans="1:8" x14ac:dyDescent="0.25">
      <c r="A767" s="9" t="s">
        <v>1508</v>
      </c>
      <c r="B767" s="9" t="s">
        <v>1509</v>
      </c>
      <c r="C767" s="15">
        <v>56.93</v>
      </c>
      <c r="D767" s="15"/>
      <c r="E767" s="15">
        <v>0</v>
      </c>
      <c r="F767" s="15">
        <v>0</v>
      </c>
      <c r="G767" s="15">
        <v>56.93</v>
      </c>
      <c r="H767" s="15"/>
    </row>
    <row r="768" spans="1:8" x14ac:dyDescent="0.25">
      <c r="A768" s="9" t="s">
        <v>1510</v>
      </c>
      <c r="B768" s="9" t="s">
        <v>1511</v>
      </c>
      <c r="C768" s="15">
        <v>35955.46</v>
      </c>
      <c r="D768" s="15"/>
      <c r="E768" s="15">
        <v>1453.13</v>
      </c>
      <c r="F768" s="15">
        <v>0</v>
      </c>
      <c r="G768" s="15">
        <v>37408.589999999997</v>
      </c>
      <c r="H768" s="15"/>
    </row>
    <row r="769" spans="1:8" x14ac:dyDescent="0.25">
      <c r="A769" s="9" t="s">
        <v>1512</v>
      </c>
      <c r="B769" s="9" t="s">
        <v>1513</v>
      </c>
      <c r="C769" s="15">
        <v>630.09</v>
      </c>
      <c r="D769" s="15"/>
      <c r="E769" s="15">
        <v>0</v>
      </c>
      <c r="F769" s="15">
        <v>0</v>
      </c>
      <c r="G769" s="15">
        <v>630.09</v>
      </c>
      <c r="H769" s="15"/>
    </row>
    <row r="770" spans="1:8" x14ac:dyDescent="0.25">
      <c r="A770" s="9" t="s">
        <v>1514</v>
      </c>
      <c r="B770" s="9" t="s">
        <v>1515</v>
      </c>
      <c r="C770" s="15">
        <v>2560</v>
      </c>
      <c r="D770" s="15"/>
      <c r="E770" s="15">
        <v>328.59</v>
      </c>
      <c r="F770" s="15">
        <v>0</v>
      </c>
      <c r="G770" s="15">
        <v>2888.59</v>
      </c>
      <c r="H770" s="15"/>
    </row>
    <row r="771" spans="1:8" x14ac:dyDescent="0.25">
      <c r="A771" s="9" t="s">
        <v>1516</v>
      </c>
      <c r="B771" s="9" t="s">
        <v>1517</v>
      </c>
      <c r="C771" s="15">
        <v>2560</v>
      </c>
      <c r="D771" s="15"/>
      <c r="E771" s="15">
        <v>328.59</v>
      </c>
      <c r="F771" s="15">
        <v>0</v>
      </c>
      <c r="G771" s="15">
        <v>2888.59</v>
      </c>
      <c r="H771" s="15"/>
    </row>
    <row r="772" spans="1:8" x14ac:dyDescent="0.25">
      <c r="A772" s="9" t="s">
        <v>1518</v>
      </c>
      <c r="B772" s="9" t="s">
        <v>1519</v>
      </c>
      <c r="C772" s="15">
        <v>0</v>
      </c>
      <c r="D772" s="15"/>
      <c r="E772" s="15">
        <v>166</v>
      </c>
      <c r="F772" s="15">
        <v>0</v>
      </c>
      <c r="G772" s="15">
        <v>166</v>
      </c>
      <c r="H772" s="15"/>
    </row>
    <row r="773" spans="1:8" x14ac:dyDescent="0.25">
      <c r="A773" s="9" t="s">
        <v>1520</v>
      </c>
      <c r="B773" s="9" t="s">
        <v>1521</v>
      </c>
      <c r="C773" s="15">
        <v>2560</v>
      </c>
      <c r="D773" s="15"/>
      <c r="E773" s="15">
        <v>162.59</v>
      </c>
      <c r="F773" s="15">
        <v>0</v>
      </c>
      <c r="G773" s="15">
        <v>2722.59</v>
      </c>
      <c r="H773" s="15"/>
    </row>
    <row r="774" spans="1:8" x14ac:dyDescent="0.25">
      <c r="A774" s="9" t="s">
        <v>1522</v>
      </c>
      <c r="B774" s="9" t="s">
        <v>1523</v>
      </c>
      <c r="C774" s="15">
        <v>124363.62</v>
      </c>
      <c r="D774" s="15"/>
      <c r="E774" s="15">
        <v>8449.75</v>
      </c>
      <c r="F774" s="15">
        <v>0</v>
      </c>
      <c r="G774" s="15">
        <v>132813.37</v>
      </c>
      <c r="H774" s="15"/>
    </row>
    <row r="775" spans="1:8" x14ac:dyDescent="0.25">
      <c r="A775" s="9" t="s">
        <v>1524</v>
      </c>
      <c r="B775" s="9" t="s">
        <v>1525</v>
      </c>
      <c r="C775" s="15">
        <v>124363.62</v>
      </c>
      <c r="D775" s="15"/>
      <c r="E775" s="15">
        <v>8449.75</v>
      </c>
      <c r="F775" s="15">
        <v>0</v>
      </c>
      <c r="G775" s="15">
        <v>132813.37</v>
      </c>
      <c r="H775" s="15"/>
    </row>
    <row r="776" spans="1:8" x14ac:dyDescent="0.25">
      <c r="A776" s="9" t="s">
        <v>1526</v>
      </c>
      <c r="B776" s="9" t="s">
        <v>1527</v>
      </c>
      <c r="C776" s="15">
        <v>500</v>
      </c>
      <c r="D776" s="15"/>
      <c r="E776" s="15">
        <v>0</v>
      </c>
      <c r="F776" s="15">
        <v>0</v>
      </c>
      <c r="G776" s="15">
        <v>500</v>
      </c>
      <c r="H776" s="15"/>
    </row>
    <row r="777" spans="1:8" x14ac:dyDescent="0.25">
      <c r="A777" s="9" t="s">
        <v>1528</v>
      </c>
      <c r="B777" s="9" t="s">
        <v>1529</v>
      </c>
      <c r="C777" s="15">
        <v>500</v>
      </c>
      <c r="D777" s="15"/>
      <c r="E777" s="15">
        <v>0</v>
      </c>
      <c r="F777" s="15">
        <v>0</v>
      </c>
      <c r="G777" s="15">
        <v>500</v>
      </c>
      <c r="H777" s="15"/>
    </row>
    <row r="778" spans="1:8" x14ac:dyDescent="0.25">
      <c r="A778" s="9" t="s">
        <v>1530</v>
      </c>
      <c r="B778" s="9" t="s">
        <v>1531</v>
      </c>
      <c r="C778" s="15">
        <v>6311.46</v>
      </c>
      <c r="D778" s="15"/>
      <c r="E778" s="15">
        <v>0</v>
      </c>
      <c r="F778" s="15">
        <v>0</v>
      </c>
      <c r="G778" s="15">
        <v>6311.46</v>
      </c>
      <c r="H778" s="15"/>
    </row>
    <row r="779" spans="1:8" x14ac:dyDescent="0.25">
      <c r="A779" s="9" t="s">
        <v>1532</v>
      </c>
      <c r="B779" s="9" t="s">
        <v>1533</v>
      </c>
      <c r="C779" s="15">
        <v>500</v>
      </c>
      <c r="D779" s="15"/>
      <c r="E779" s="15">
        <v>0</v>
      </c>
      <c r="F779" s="15">
        <v>0</v>
      </c>
      <c r="G779" s="15">
        <v>500</v>
      </c>
      <c r="H779" s="15"/>
    </row>
    <row r="780" spans="1:8" x14ac:dyDescent="0.25">
      <c r="A780" s="9" t="s">
        <v>1534</v>
      </c>
      <c r="B780" s="9" t="s">
        <v>1535</v>
      </c>
      <c r="C780" s="15">
        <v>4188.1099999999997</v>
      </c>
      <c r="D780" s="15"/>
      <c r="E780" s="15">
        <v>0</v>
      </c>
      <c r="F780" s="15">
        <v>0</v>
      </c>
      <c r="G780" s="15">
        <v>4188.1099999999997</v>
      </c>
      <c r="H780" s="15"/>
    </row>
    <row r="781" spans="1:8" x14ac:dyDescent="0.25">
      <c r="A781" s="9" t="s">
        <v>1536</v>
      </c>
      <c r="B781" s="9" t="s">
        <v>1537</v>
      </c>
      <c r="C781" s="15">
        <v>110614.05</v>
      </c>
      <c r="D781" s="15"/>
      <c r="E781" s="15">
        <v>8449.75</v>
      </c>
      <c r="F781" s="15">
        <v>0</v>
      </c>
      <c r="G781" s="15">
        <v>119063.8</v>
      </c>
      <c r="H781" s="15"/>
    </row>
    <row r="782" spans="1:8" x14ac:dyDescent="0.25">
      <c r="A782" s="9" t="s">
        <v>1538</v>
      </c>
      <c r="B782" s="9" t="s">
        <v>1539</v>
      </c>
      <c r="C782" s="15">
        <v>1750</v>
      </c>
      <c r="D782" s="15"/>
      <c r="E782" s="15">
        <v>0</v>
      </c>
      <c r="F782" s="15">
        <v>0</v>
      </c>
      <c r="G782" s="15">
        <v>1750</v>
      </c>
      <c r="H782" s="15"/>
    </row>
    <row r="783" spans="1:8" x14ac:dyDescent="0.25">
      <c r="A783" s="9" t="s">
        <v>1540</v>
      </c>
      <c r="B783" s="9" t="s">
        <v>1541</v>
      </c>
      <c r="C783" s="15">
        <v>215021.43</v>
      </c>
      <c r="D783" s="15"/>
      <c r="E783" s="15">
        <v>0</v>
      </c>
      <c r="F783" s="15">
        <v>0</v>
      </c>
      <c r="G783" s="15">
        <v>215021.43</v>
      </c>
      <c r="H783" s="15"/>
    </row>
    <row r="784" spans="1:8" x14ac:dyDescent="0.25">
      <c r="A784" s="9" t="s">
        <v>1542</v>
      </c>
      <c r="B784" s="9" t="s">
        <v>1543</v>
      </c>
      <c r="C784" s="15">
        <v>188777.23</v>
      </c>
      <c r="D784" s="15"/>
      <c r="E784" s="15">
        <v>0</v>
      </c>
      <c r="F784" s="15">
        <v>0</v>
      </c>
      <c r="G784" s="15">
        <v>188777.23</v>
      </c>
      <c r="H784" s="15"/>
    </row>
    <row r="785" spans="1:8" x14ac:dyDescent="0.25">
      <c r="A785" s="9" t="s">
        <v>1544</v>
      </c>
      <c r="B785" s="9" t="s">
        <v>1545</v>
      </c>
      <c r="C785" s="15">
        <v>59527.71</v>
      </c>
      <c r="D785" s="15"/>
      <c r="E785" s="15">
        <v>0</v>
      </c>
      <c r="F785" s="15">
        <v>0</v>
      </c>
      <c r="G785" s="15">
        <v>59527.71</v>
      </c>
      <c r="H785" s="15"/>
    </row>
    <row r="786" spans="1:8" x14ac:dyDescent="0.25">
      <c r="A786" s="9" t="s">
        <v>1546</v>
      </c>
      <c r="B786" s="9" t="s">
        <v>1547</v>
      </c>
      <c r="C786" s="15">
        <v>70489.72</v>
      </c>
      <c r="D786" s="15"/>
      <c r="E786" s="15">
        <v>0</v>
      </c>
      <c r="F786" s="15">
        <v>0</v>
      </c>
      <c r="G786" s="15">
        <v>70489.72</v>
      </c>
      <c r="H786" s="15"/>
    </row>
    <row r="787" spans="1:8" x14ac:dyDescent="0.25">
      <c r="A787" s="9" t="s">
        <v>1548</v>
      </c>
      <c r="B787" s="9" t="s">
        <v>1549</v>
      </c>
      <c r="C787" s="15">
        <v>18546.080000000002</v>
      </c>
      <c r="D787" s="15"/>
      <c r="E787" s="15">
        <v>0</v>
      </c>
      <c r="F787" s="15">
        <v>0</v>
      </c>
      <c r="G787" s="15">
        <v>18546.080000000002</v>
      </c>
      <c r="H787" s="15"/>
    </row>
    <row r="788" spans="1:8" x14ac:dyDescent="0.25">
      <c r="A788" s="9" t="s">
        <v>1550</v>
      </c>
      <c r="B788" s="9" t="s">
        <v>1551</v>
      </c>
      <c r="C788" s="15">
        <v>40213.72</v>
      </c>
      <c r="D788" s="15"/>
      <c r="E788" s="15">
        <v>0</v>
      </c>
      <c r="F788" s="15">
        <v>0</v>
      </c>
      <c r="G788" s="15">
        <v>40213.72</v>
      </c>
      <c r="H788" s="15"/>
    </row>
    <row r="789" spans="1:8" x14ac:dyDescent="0.25">
      <c r="A789" s="9" t="s">
        <v>1552</v>
      </c>
      <c r="B789" s="9" t="s">
        <v>1553</v>
      </c>
      <c r="C789" s="15">
        <v>26244.2</v>
      </c>
      <c r="D789" s="15"/>
      <c r="E789" s="15">
        <v>0</v>
      </c>
      <c r="F789" s="15">
        <v>0</v>
      </c>
      <c r="G789" s="15">
        <v>26244.2</v>
      </c>
      <c r="H789" s="15"/>
    </row>
    <row r="790" spans="1:8" x14ac:dyDescent="0.25">
      <c r="A790" s="9" t="s">
        <v>1554</v>
      </c>
      <c r="B790" s="9" t="s">
        <v>1555</v>
      </c>
      <c r="C790" s="15">
        <v>26244.2</v>
      </c>
      <c r="D790" s="15"/>
      <c r="E790" s="15">
        <v>0</v>
      </c>
      <c r="F790" s="15">
        <v>0</v>
      </c>
      <c r="G790" s="15">
        <v>26244.2</v>
      </c>
      <c r="H790" s="15"/>
    </row>
    <row r="791" spans="1:8" x14ac:dyDescent="0.25">
      <c r="A791" s="9" t="s">
        <v>1556</v>
      </c>
      <c r="B791" s="9" t="s">
        <v>1557</v>
      </c>
      <c r="C791" s="15">
        <v>11154.78</v>
      </c>
      <c r="D791" s="15"/>
      <c r="E791" s="15">
        <v>0</v>
      </c>
      <c r="F791" s="15">
        <v>0</v>
      </c>
      <c r="G791" s="15">
        <v>11154.78</v>
      </c>
      <c r="H791" s="15"/>
    </row>
    <row r="792" spans="1:8" x14ac:dyDescent="0.25">
      <c r="A792" s="9" t="s">
        <v>1558</v>
      </c>
      <c r="B792" s="9" t="s">
        <v>1559</v>
      </c>
      <c r="C792" s="15">
        <v>11154.78</v>
      </c>
      <c r="D792" s="15"/>
      <c r="E792" s="15">
        <v>0</v>
      </c>
      <c r="F792" s="15">
        <v>0</v>
      </c>
      <c r="G792" s="15">
        <v>11154.78</v>
      </c>
      <c r="H792" s="15"/>
    </row>
    <row r="793" spans="1:8" x14ac:dyDescent="0.25">
      <c r="A793" s="9" t="s">
        <v>1560</v>
      </c>
      <c r="B793" s="9" t="s">
        <v>1561</v>
      </c>
      <c r="C793" s="15">
        <v>11154.78</v>
      </c>
      <c r="D793" s="15"/>
      <c r="E793" s="15">
        <v>0</v>
      </c>
      <c r="F793" s="15">
        <v>0</v>
      </c>
      <c r="G793" s="15">
        <v>11154.78</v>
      </c>
      <c r="H793" s="15"/>
    </row>
    <row r="794" spans="1:8" x14ac:dyDescent="0.25">
      <c r="A794" s="9" t="s">
        <v>1562</v>
      </c>
      <c r="B794" s="9" t="s">
        <v>1563</v>
      </c>
      <c r="C794" s="15">
        <v>70404.12</v>
      </c>
      <c r="D794" s="15"/>
      <c r="E794" s="15">
        <v>3112.81</v>
      </c>
      <c r="F794" s="15">
        <v>0</v>
      </c>
      <c r="G794" s="15">
        <v>73516.929999999993</v>
      </c>
      <c r="H794" s="15"/>
    </row>
    <row r="795" spans="1:8" x14ac:dyDescent="0.25">
      <c r="A795" s="9" t="s">
        <v>1564</v>
      </c>
      <c r="B795" s="9" t="s">
        <v>1565</v>
      </c>
      <c r="C795" s="15">
        <v>11798.21</v>
      </c>
      <c r="D795" s="15"/>
      <c r="E795" s="15">
        <v>1790</v>
      </c>
      <c r="F795" s="15">
        <v>0</v>
      </c>
      <c r="G795" s="15">
        <v>13588.21</v>
      </c>
      <c r="H795" s="15"/>
    </row>
    <row r="796" spans="1:8" x14ac:dyDescent="0.25">
      <c r="A796" s="9" t="s">
        <v>1566</v>
      </c>
      <c r="B796" s="9" t="s">
        <v>1567</v>
      </c>
      <c r="C796" s="15">
        <v>0</v>
      </c>
      <c r="D796" s="15"/>
      <c r="E796" s="15">
        <v>1790</v>
      </c>
      <c r="F796" s="15">
        <v>0</v>
      </c>
      <c r="G796" s="15">
        <v>1790</v>
      </c>
      <c r="H796" s="15"/>
    </row>
    <row r="797" spans="1:8" x14ac:dyDescent="0.25">
      <c r="A797" s="9" t="s">
        <v>1568</v>
      </c>
      <c r="B797" s="9" t="s">
        <v>1569</v>
      </c>
      <c r="C797" s="15">
        <v>1889.02</v>
      </c>
      <c r="D797" s="15"/>
      <c r="E797" s="15">
        <v>0</v>
      </c>
      <c r="F797" s="15">
        <v>0</v>
      </c>
      <c r="G797" s="15">
        <v>1889.02</v>
      </c>
      <c r="H797" s="15"/>
    </row>
    <row r="798" spans="1:8" x14ac:dyDescent="0.25">
      <c r="A798" s="9" t="s">
        <v>1570</v>
      </c>
      <c r="B798" s="9" t="s">
        <v>1571</v>
      </c>
      <c r="C798" s="15">
        <v>7254.26</v>
      </c>
      <c r="D798" s="15"/>
      <c r="E798" s="15">
        <v>0</v>
      </c>
      <c r="F798" s="15">
        <v>0</v>
      </c>
      <c r="G798" s="15">
        <v>7254.26</v>
      </c>
      <c r="H798" s="15"/>
    </row>
    <row r="799" spans="1:8" x14ac:dyDescent="0.25">
      <c r="A799" s="9" t="s">
        <v>1572</v>
      </c>
      <c r="B799" s="9" t="s">
        <v>1573</v>
      </c>
      <c r="C799" s="15">
        <v>2654.93</v>
      </c>
      <c r="D799" s="15"/>
      <c r="E799" s="15">
        <v>0</v>
      </c>
      <c r="F799" s="15">
        <v>0</v>
      </c>
      <c r="G799" s="15">
        <v>2654.93</v>
      </c>
      <c r="H799" s="15"/>
    </row>
    <row r="800" spans="1:8" x14ac:dyDescent="0.25">
      <c r="A800" s="9" t="s">
        <v>1574</v>
      </c>
      <c r="B800" s="9" t="s">
        <v>1575</v>
      </c>
      <c r="C800" s="15">
        <v>24528.560000000001</v>
      </c>
      <c r="D800" s="15"/>
      <c r="E800" s="15">
        <v>1322.81</v>
      </c>
      <c r="F800" s="15">
        <v>0</v>
      </c>
      <c r="G800" s="15">
        <v>25851.37</v>
      </c>
      <c r="H800" s="15"/>
    </row>
    <row r="801" spans="1:8" x14ac:dyDescent="0.25">
      <c r="A801" s="9" t="s">
        <v>1576</v>
      </c>
      <c r="B801" s="9" t="s">
        <v>1577</v>
      </c>
      <c r="C801" s="15">
        <v>3397.98</v>
      </c>
      <c r="D801" s="15"/>
      <c r="E801" s="15">
        <v>0</v>
      </c>
      <c r="F801" s="15">
        <v>0</v>
      </c>
      <c r="G801" s="15">
        <v>3397.98</v>
      </c>
      <c r="H801" s="15"/>
    </row>
    <row r="802" spans="1:8" x14ac:dyDescent="0.25">
      <c r="A802" s="9" t="s">
        <v>1578</v>
      </c>
      <c r="B802" s="9" t="s">
        <v>1579</v>
      </c>
      <c r="C802" s="15">
        <v>435</v>
      </c>
      <c r="D802" s="15"/>
      <c r="E802" s="15">
        <v>1322.81</v>
      </c>
      <c r="F802" s="15">
        <v>0</v>
      </c>
      <c r="G802" s="15">
        <v>1757.81</v>
      </c>
      <c r="H802" s="15"/>
    </row>
    <row r="803" spans="1:8" x14ac:dyDescent="0.25">
      <c r="A803" s="9" t="s">
        <v>1580</v>
      </c>
      <c r="B803" s="9" t="s">
        <v>1581</v>
      </c>
      <c r="C803" s="15">
        <v>15759.93</v>
      </c>
      <c r="D803" s="15"/>
      <c r="E803" s="15">
        <v>0</v>
      </c>
      <c r="F803" s="15">
        <v>0</v>
      </c>
      <c r="G803" s="15">
        <v>15759.93</v>
      </c>
      <c r="H803" s="15"/>
    </row>
    <row r="804" spans="1:8" x14ac:dyDescent="0.25">
      <c r="A804" s="9" t="s">
        <v>1582</v>
      </c>
      <c r="B804" s="9" t="s">
        <v>1583</v>
      </c>
      <c r="C804" s="15">
        <v>4935.6499999999996</v>
      </c>
      <c r="D804" s="15"/>
      <c r="E804" s="15">
        <v>0</v>
      </c>
      <c r="F804" s="15">
        <v>0</v>
      </c>
      <c r="G804" s="15">
        <v>4935.6499999999996</v>
      </c>
      <c r="H804" s="15"/>
    </row>
    <row r="805" spans="1:8" x14ac:dyDescent="0.25">
      <c r="A805" s="9" t="s">
        <v>1584</v>
      </c>
      <c r="B805" s="9" t="s">
        <v>1585</v>
      </c>
      <c r="C805" s="15">
        <v>19974.849999999999</v>
      </c>
      <c r="D805" s="15"/>
      <c r="E805" s="15">
        <v>0</v>
      </c>
      <c r="F805" s="15">
        <v>0</v>
      </c>
      <c r="G805" s="15">
        <v>19974.849999999999</v>
      </c>
      <c r="H805" s="15"/>
    </row>
    <row r="806" spans="1:8" x14ac:dyDescent="0.25">
      <c r="A806" s="9" t="s">
        <v>1586</v>
      </c>
      <c r="B806" s="9" t="s">
        <v>1587</v>
      </c>
      <c r="C806" s="15">
        <v>7984.24</v>
      </c>
      <c r="D806" s="15"/>
      <c r="E806" s="15">
        <v>0</v>
      </c>
      <c r="F806" s="15">
        <v>0</v>
      </c>
      <c r="G806" s="15">
        <v>7984.24</v>
      </c>
      <c r="H806" s="15"/>
    </row>
    <row r="807" spans="1:8" x14ac:dyDescent="0.25">
      <c r="A807" s="9" t="s">
        <v>1588</v>
      </c>
      <c r="B807" s="9" t="s">
        <v>1589</v>
      </c>
      <c r="C807" s="15">
        <v>10540.6</v>
      </c>
      <c r="D807" s="15"/>
      <c r="E807" s="15">
        <v>0</v>
      </c>
      <c r="F807" s="15">
        <v>0</v>
      </c>
      <c r="G807" s="15">
        <v>10540.6</v>
      </c>
      <c r="H807" s="15"/>
    </row>
    <row r="808" spans="1:8" x14ac:dyDescent="0.25">
      <c r="A808" s="9" t="s">
        <v>1590</v>
      </c>
      <c r="B808" s="9" t="s">
        <v>1591</v>
      </c>
      <c r="C808" s="15">
        <v>1450.01</v>
      </c>
      <c r="D808" s="15"/>
      <c r="E808" s="15">
        <v>0</v>
      </c>
      <c r="F808" s="15">
        <v>0</v>
      </c>
      <c r="G808" s="15">
        <v>1450.01</v>
      </c>
      <c r="H808" s="15"/>
    </row>
    <row r="809" spans="1:8" x14ac:dyDescent="0.25">
      <c r="A809" s="9" t="s">
        <v>1592</v>
      </c>
      <c r="B809" s="9" t="s">
        <v>1593</v>
      </c>
      <c r="C809" s="15">
        <v>14102.5</v>
      </c>
      <c r="D809" s="15"/>
      <c r="E809" s="15">
        <v>0</v>
      </c>
      <c r="F809" s="15">
        <v>0</v>
      </c>
      <c r="G809" s="15">
        <v>14102.5</v>
      </c>
      <c r="H809" s="15"/>
    </row>
    <row r="810" spans="1:8" x14ac:dyDescent="0.25">
      <c r="A810" s="9" t="s">
        <v>1594</v>
      </c>
      <c r="B810" s="9" t="s">
        <v>1595</v>
      </c>
      <c r="C810" s="15">
        <v>14102.5</v>
      </c>
      <c r="D810" s="15"/>
      <c r="E810" s="15">
        <v>0</v>
      </c>
      <c r="F810" s="15">
        <v>0</v>
      </c>
      <c r="G810" s="15">
        <v>14102.5</v>
      </c>
      <c r="H810" s="15"/>
    </row>
    <row r="811" spans="1:8" x14ac:dyDescent="0.25">
      <c r="A811" s="9"/>
      <c r="B811" s="10" t="s">
        <v>1824</v>
      </c>
      <c r="C811" s="12">
        <f>+C812+C829+C831+C851+C866+C876+C880+C900+C911</f>
        <v>3452767.08</v>
      </c>
      <c r="D811" s="12">
        <f t="shared" ref="D811:H811" si="7">+D812+D829+D831+D851+D866+D876+D880+D900+D911</f>
        <v>0</v>
      </c>
      <c r="E811" s="12">
        <f t="shared" si="7"/>
        <v>264144.02</v>
      </c>
      <c r="F811" s="12">
        <f t="shared" si="7"/>
        <v>6000</v>
      </c>
      <c r="G811" s="12">
        <f t="shared" si="7"/>
        <v>3710911.1</v>
      </c>
      <c r="H811" s="12">
        <f t="shared" si="7"/>
        <v>0</v>
      </c>
    </row>
    <row r="812" spans="1:8" x14ac:dyDescent="0.25">
      <c r="A812" s="9" t="s">
        <v>1596</v>
      </c>
      <c r="B812" s="9" t="s">
        <v>1597</v>
      </c>
      <c r="C812" s="15">
        <v>611874.59</v>
      </c>
      <c r="D812" s="15"/>
      <c r="E812" s="15">
        <v>38995.49</v>
      </c>
      <c r="F812" s="15">
        <v>0</v>
      </c>
      <c r="G812" s="15">
        <v>650870.07999999996</v>
      </c>
      <c r="H812" s="15"/>
    </row>
    <row r="813" spans="1:8" x14ac:dyDescent="0.25">
      <c r="A813" s="9" t="s">
        <v>1598</v>
      </c>
      <c r="B813" s="9" t="s">
        <v>1599</v>
      </c>
      <c r="C813" s="15">
        <v>274280.33</v>
      </c>
      <c r="D813" s="15"/>
      <c r="E813" s="15">
        <v>10450.06</v>
      </c>
      <c r="F813" s="15">
        <v>0</v>
      </c>
      <c r="G813" s="15">
        <v>284730.39</v>
      </c>
      <c r="H813" s="15"/>
    </row>
    <row r="814" spans="1:8" x14ac:dyDescent="0.25">
      <c r="A814" s="9" t="s">
        <v>1600</v>
      </c>
      <c r="B814" s="9" t="s">
        <v>1601</v>
      </c>
      <c r="C814" s="15">
        <v>5982</v>
      </c>
      <c r="D814" s="15"/>
      <c r="E814" s="15">
        <v>0</v>
      </c>
      <c r="F814" s="15">
        <v>0</v>
      </c>
      <c r="G814" s="15">
        <v>5982</v>
      </c>
      <c r="H814" s="15"/>
    </row>
    <row r="815" spans="1:8" x14ac:dyDescent="0.25">
      <c r="A815" s="9" t="s">
        <v>1602</v>
      </c>
      <c r="B815" s="9" t="s">
        <v>1603</v>
      </c>
      <c r="C815" s="15">
        <v>44788.22</v>
      </c>
      <c r="D815" s="15"/>
      <c r="E815" s="15">
        <v>0</v>
      </c>
      <c r="F815" s="15">
        <v>0</v>
      </c>
      <c r="G815" s="15">
        <v>44788.22</v>
      </c>
      <c r="H815" s="15"/>
    </row>
    <row r="816" spans="1:8" x14ac:dyDescent="0.25">
      <c r="A816" s="9" t="s">
        <v>1604</v>
      </c>
      <c r="B816" s="9" t="s">
        <v>1605</v>
      </c>
      <c r="C816" s="15">
        <v>202152.94</v>
      </c>
      <c r="D816" s="15"/>
      <c r="E816" s="15">
        <v>6304.84</v>
      </c>
      <c r="F816" s="15">
        <v>0</v>
      </c>
      <c r="G816" s="15">
        <v>208457.78</v>
      </c>
      <c r="H816" s="15"/>
    </row>
    <row r="817" spans="1:8" x14ac:dyDescent="0.25">
      <c r="A817" s="9" t="s">
        <v>1606</v>
      </c>
      <c r="B817" s="9" t="s">
        <v>1607</v>
      </c>
      <c r="C817" s="15">
        <v>21357.17</v>
      </c>
      <c r="D817" s="15"/>
      <c r="E817" s="15">
        <v>4145.22</v>
      </c>
      <c r="F817" s="15">
        <v>0</v>
      </c>
      <c r="G817" s="15">
        <v>25502.39</v>
      </c>
      <c r="H817" s="15"/>
    </row>
    <row r="818" spans="1:8" x14ac:dyDescent="0.25">
      <c r="A818" s="9" t="s">
        <v>1608</v>
      </c>
      <c r="B818" s="9" t="s">
        <v>1609</v>
      </c>
      <c r="C818" s="15">
        <v>13202.82</v>
      </c>
      <c r="D818" s="15"/>
      <c r="E818" s="15">
        <v>0</v>
      </c>
      <c r="F818" s="15">
        <v>0</v>
      </c>
      <c r="G818" s="15">
        <v>13202.82</v>
      </c>
      <c r="H818" s="15"/>
    </row>
    <row r="819" spans="1:8" x14ac:dyDescent="0.25">
      <c r="A819" s="9" t="s">
        <v>1610</v>
      </c>
      <c r="B819" s="9" t="s">
        <v>1611</v>
      </c>
      <c r="C819" s="15">
        <v>13202.82</v>
      </c>
      <c r="D819" s="15"/>
      <c r="E819" s="15">
        <v>0</v>
      </c>
      <c r="F819" s="15">
        <v>0</v>
      </c>
      <c r="G819" s="15">
        <v>13202.82</v>
      </c>
      <c r="H819" s="15"/>
    </row>
    <row r="820" spans="1:8" x14ac:dyDescent="0.25">
      <c r="A820" s="9" t="s">
        <v>1612</v>
      </c>
      <c r="B820" s="9" t="s">
        <v>1613</v>
      </c>
      <c r="C820" s="15">
        <v>26293.14</v>
      </c>
      <c r="D820" s="15"/>
      <c r="E820" s="15">
        <v>0</v>
      </c>
      <c r="F820" s="15">
        <v>0</v>
      </c>
      <c r="G820" s="15">
        <v>26293.14</v>
      </c>
      <c r="H820" s="15"/>
    </row>
    <row r="821" spans="1:8" x14ac:dyDescent="0.25">
      <c r="A821" s="9" t="s">
        <v>1614</v>
      </c>
      <c r="B821" s="9" t="s">
        <v>1615</v>
      </c>
      <c r="C821" s="15">
        <v>26293.14</v>
      </c>
      <c r="D821" s="15"/>
      <c r="E821" s="15">
        <v>0</v>
      </c>
      <c r="F821" s="15">
        <v>0</v>
      </c>
      <c r="G821" s="15">
        <v>26293.14</v>
      </c>
      <c r="H821" s="15"/>
    </row>
    <row r="822" spans="1:8" x14ac:dyDescent="0.25">
      <c r="A822" s="9" t="s">
        <v>1616</v>
      </c>
      <c r="B822" s="9" t="s">
        <v>1617</v>
      </c>
      <c r="C822" s="15">
        <v>68208.87</v>
      </c>
      <c r="D822" s="15"/>
      <c r="E822" s="15">
        <v>5645.43</v>
      </c>
      <c r="F822" s="15">
        <v>0</v>
      </c>
      <c r="G822" s="15">
        <v>73854.3</v>
      </c>
      <c r="H822" s="15"/>
    </row>
    <row r="823" spans="1:8" x14ac:dyDescent="0.25">
      <c r="A823" s="9" t="s">
        <v>1618</v>
      </c>
      <c r="B823" s="9" t="s">
        <v>1619</v>
      </c>
      <c r="C823" s="15">
        <v>51272.58</v>
      </c>
      <c r="D823" s="15"/>
      <c r="E823" s="15">
        <v>5645.43</v>
      </c>
      <c r="F823" s="15">
        <v>0</v>
      </c>
      <c r="G823" s="15">
        <v>56918.01</v>
      </c>
      <c r="H823" s="15"/>
    </row>
    <row r="824" spans="1:8" x14ac:dyDescent="0.25">
      <c r="A824" s="9" t="s">
        <v>1620</v>
      </c>
      <c r="B824" s="9" t="s">
        <v>1621</v>
      </c>
      <c r="C824" s="15">
        <v>16936.29</v>
      </c>
      <c r="D824" s="15"/>
      <c r="E824" s="15">
        <v>0</v>
      </c>
      <c r="F824" s="15">
        <v>0</v>
      </c>
      <c r="G824" s="15">
        <v>16936.29</v>
      </c>
      <c r="H824" s="15"/>
    </row>
    <row r="825" spans="1:8" x14ac:dyDescent="0.25">
      <c r="A825" s="9" t="s">
        <v>1622</v>
      </c>
      <c r="B825" s="9" t="s">
        <v>1623</v>
      </c>
      <c r="C825" s="15">
        <v>229889.43</v>
      </c>
      <c r="D825" s="15"/>
      <c r="E825" s="15">
        <v>22900</v>
      </c>
      <c r="F825" s="15">
        <v>0</v>
      </c>
      <c r="G825" s="15">
        <v>252789.43</v>
      </c>
      <c r="H825" s="15"/>
    </row>
    <row r="826" spans="1:8" x14ac:dyDescent="0.25">
      <c r="A826" s="9" t="s">
        <v>1624</v>
      </c>
      <c r="B826" s="9" t="s">
        <v>1625</v>
      </c>
      <c r="C826" s="15">
        <v>5220</v>
      </c>
      <c r="D826" s="15"/>
      <c r="E826" s="15">
        <v>0</v>
      </c>
      <c r="F826" s="15">
        <v>0</v>
      </c>
      <c r="G826" s="15">
        <v>5220</v>
      </c>
      <c r="H826" s="15"/>
    </row>
    <row r="827" spans="1:8" x14ac:dyDescent="0.25">
      <c r="A827" s="9" t="s">
        <v>1626</v>
      </c>
      <c r="B827" s="9" t="s">
        <v>1627</v>
      </c>
      <c r="C827" s="15">
        <v>169669.43</v>
      </c>
      <c r="D827" s="15"/>
      <c r="E827" s="15">
        <v>17400</v>
      </c>
      <c r="F827" s="15">
        <v>0</v>
      </c>
      <c r="G827" s="15">
        <v>187069.43</v>
      </c>
      <c r="H827" s="15"/>
    </row>
    <row r="828" spans="1:8" x14ac:dyDescent="0.25">
      <c r="A828" s="9" t="s">
        <v>1628</v>
      </c>
      <c r="B828" s="9" t="s">
        <v>1629</v>
      </c>
      <c r="C828" s="15">
        <v>55000</v>
      </c>
      <c r="D828" s="15"/>
      <c r="E828" s="15">
        <v>5500</v>
      </c>
      <c r="F828" s="15">
        <v>0</v>
      </c>
      <c r="G828" s="15">
        <v>60500</v>
      </c>
      <c r="H828" s="15"/>
    </row>
    <row r="829" spans="1:8" x14ac:dyDescent="0.25">
      <c r="A829" s="9" t="s">
        <v>1630</v>
      </c>
      <c r="B829" s="9" t="s">
        <v>1631</v>
      </c>
      <c r="C829" s="15">
        <v>285</v>
      </c>
      <c r="D829" s="15"/>
      <c r="E829" s="15">
        <v>0</v>
      </c>
      <c r="F829" s="15">
        <v>0</v>
      </c>
      <c r="G829" s="15">
        <v>285</v>
      </c>
      <c r="H829" s="15"/>
    </row>
    <row r="830" spans="1:8" x14ac:dyDescent="0.25">
      <c r="A830" s="9" t="s">
        <v>1632</v>
      </c>
      <c r="B830" s="9" t="s">
        <v>1633</v>
      </c>
      <c r="C830" s="15">
        <v>285</v>
      </c>
      <c r="D830" s="15"/>
      <c r="E830" s="15">
        <v>0</v>
      </c>
      <c r="F830" s="15">
        <v>0</v>
      </c>
      <c r="G830" s="15">
        <v>285</v>
      </c>
      <c r="H830" s="15"/>
    </row>
    <row r="831" spans="1:8" x14ac:dyDescent="0.25">
      <c r="A831" s="9" t="s">
        <v>1634</v>
      </c>
      <c r="B831" s="9" t="s">
        <v>1635</v>
      </c>
      <c r="C831" s="15">
        <v>1482717.72</v>
      </c>
      <c r="D831" s="15"/>
      <c r="E831" s="15">
        <v>120862.45</v>
      </c>
      <c r="F831" s="15">
        <v>0</v>
      </c>
      <c r="G831" s="15">
        <v>1603580.17</v>
      </c>
      <c r="H831" s="15"/>
    </row>
    <row r="832" spans="1:8" x14ac:dyDescent="0.25">
      <c r="A832" s="9" t="s">
        <v>1636</v>
      </c>
      <c r="B832" s="9" t="s">
        <v>1637</v>
      </c>
      <c r="C832" s="15">
        <v>170002</v>
      </c>
      <c r="D832" s="15"/>
      <c r="E832" s="15">
        <v>41760</v>
      </c>
      <c r="F832" s="15">
        <v>0</v>
      </c>
      <c r="G832" s="15">
        <v>211762</v>
      </c>
      <c r="H832" s="15"/>
    </row>
    <row r="833" spans="1:8" x14ac:dyDescent="0.25">
      <c r="A833" s="9" t="s">
        <v>1638</v>
      </c>
      <c r="B833" s="9" t="s">
        <v>1639</v>
      </c>
      <c r="C833" s="15">
        <v>10062</v>
      </c>
      <c r="D833" s="15"/>
      <c r="E833" s="15">
        <v>0</v>
      </c>
      <c r="F833" s="15">
        <v>0</v>
      </c>
      <c r="G833" s="15">
        <v>10062</v>
      </c>
      <c r="H833" s="15"/>
    </row>
    <row r="834" spans="1:8" x14ac:dyDescent="0.25">
      <c r="A834" s="9" t="s">
        <v>1640</v>
      </c>
      <c r="B834" s="9" t="s">
        <v>1641</v>
      </c>
      <c r="C834" s="15">
        <v>159940</v>
      </c>
      <c r="D834" s="15"/>
      <c r="E834" s="15">
        <v>41760</v>
      </c>
      <c r="F834" s="15">
        <v>0</v>
      </c>
      <c r="G834" s="15">
        <v>201700</v>
      </c>
      <c r="H834" s="15"/>
    </row>
    <row r="835" spans="1:8" x14ac:dyDescent="0.25">
      <c r="A835" s="9" t="s">
        <v>1642</v>
      </c>
      <c r="B835" s="9" t="s">
        <v>1643</v>
      </c>
      <c r="C835" s="15">
        <v>684698.03</v>
      </c>
      <c r="D835" s="15"/>
      <c r="E835" s="15">
        <v>0</v>
      </c>
      <c r="F835" s="15">
        <v>0</v>
      </c>
      <c r="G835" s="15">
        <v>684698.03</v>
      </c>
      <c r="H835" s="15"/>
    </row>
    <row r="836" spans="1:8" x14ac:dyDescent="0.25">
      <c r="A836" s="9" t="s">
        <v>1644</v>
      </c>
      <c r="B836" s="9" t="s">
        <v>1645</v>
      </c>
      <c r="C836" s="15">
        <v>53960</v>
      </c>
      <c r="D836" s="15"/>
      <c r="E836" s="15">
        <v>0</v>
      </c>
      <c r="F836" s="15">
        <v>0</v>
      </c>
      <c r="G836" s="15">
        <v>53960</v>
      </c>
      <c r="H836" s="15"/>
    </row>
    <row r="837" spans="1:8" x14ac:dyDescent="0.25">
      <c r="A837" s="9" t="s">
        <v>1646</v>
      </c>
      <c r="B837" s="9" t="s">
        <v>1647</v>
      </c>
      <c r="C837" s="15">
        <v>503878.03</v>
      </c>
      <c r="D837" s="15"/>
      <c r="E837" s="15">
        <v>0</v>
      </c>
      <c r="F837" s="15">
        <v>0</v>
      </c>
      <c r="G837" s="15">
        <v>503878.03</v>
      </c>
      <c r="H837" s="15"/>
    </row>
    <row r="838" spans="1:8" x14ac:dyDescent="0.25">
      <c r="A838" s="9" t="s">
        <v>1648</v>
      </c>
      <c r="B838" s="9" t="s">
        <v>1649</v>
      </c>
      <c r="C838" s="15">
        <v>126160</v>
      </c>
      <c r="D838" s="15"/>
      <c r="E838" s="15">
        <v>0</v>
      </c>
      <c r="F838" s="15">
        <v>0</v>
      </c>
      <c r="G838" s="15">
        <v>126160</v>
      </c>
      <c r="H838" s="15"/>
    </row>
    <row r="839" spans="1:8" x14ac:dyDescent="0.25">
      <c r="A839" s="9" t="s">
        <v>1650</v>
      </c>
      <c r="B839" s="9" t="s">
        <v>1651</v>
      </c>
      <c r="C839" s="15">
        <v>700</v>
      </c>
      <c r="D839" s="15"/>
      <c r="E839" s="15">
        <v>0</v>
      </c>
      <c r="F839" s="15">
        <v>0</v>
      </c>
      <c r="G839" s="15">
        <v>700</v>
      </c>
      <c r="H839" s="15"/>
    </row>
    <row r="840" spans="1:8" x14ac:dyDescent="0.25">
      <c r="A840" s="9" t="s">
        <v>1652</v>
      </c>
      <c r="B840" s="9" t="s">
        <v>1653</v>
      </c>
      <c r="C840" s="15">
        <v>65193.2</v>
      </c>
      <c r="D840" s="15"/>
      <c r="E840" s="15">
        <v>22820</v>
      </c>
      <c r="F840" s="15">
        <v>0</v>
      </c>
      <c r="G840" s="15">
        <v>88013.2</v>
      </c>
      <c r="H840" s="15"/>
    </row>
    <row r="841" spans="1:8" x14ac:dyDescent="0.25">
      <c r="A841" s="9" t="s">
        <v>1654</v>
      </c>
      <c r="B841" s="9" t="s">
        <v>1655</v>
      </c>
      <c r="C841" s="15">
        <v>29922</v>
      </c>
      <c r="D841" s="15"/>
      <c r="E841" s="15">
        <v>0</v>
      </c>
      <c r="F841" s="15">
        <v>0</v>
      </c>
      <c r="G841" s="15">
        <v>29922</v>
      </c>
      <c r="H841" s="15"/>
    </row>
    <row r="842" spans="1:8" x14ac:dyDescent="0.25">
      <c r="A842" s="9" t="s">
        <v>1656</v>
      </c>
      <c r="B842" s="9" t="s">
        <v>1657</v>
      </c>
      <c r="C842" s="15">
        <v>10500</v>
      </c>
      <c r="D842" s="15"/>
      <c r="E842" s="15">
        <v>12600</v>
      </c>
      <c r="F842" s="15">
        <v>0</v>
      </c>
      <c r="G842" s="15">
        <v>23100</v>
      </c>
      <c r="H842" s="15"/>
    </row>
    <row r="843" spans="1:8" x14ac:dyDescent="0.25">
      <c r="A843" s="9" t="s">
        <v>1658</v>
      </c>
      <c r="B843" s="9" t="s">
        <v>1659</v>
      </c>
      <c r="C843" s="15">
        <v>207.2</v>
      </c>
      <c r="D843" s="15"/>
      <c r="E843" s="15">
        <v>0</v>
      </c>
      <c r="F843" s="15">
        <v>0</v>
      </c>
      <c r="G843" s="15">
        <v>207.2</v>
      </c>
      <c r="H843" s="15"/>
    </row>
    <row r="844" spans="1:8" x14ac:dyDescent="0.25">
      <c r="A844" s="9" t="s">
        <v>1660</v>
      </c>
      <c r="B844" s="9" t="s">
        <v>1661</v>
      </c>
      <c r="C844" s="15">
        <v>16424</v>
      </c>
      <c r="D844" s="15"/>
      <c r="E844" s="15">
        <v>10220</v>
      </c>
      <c r="F844" s="15">
        <v>0</v>
      </c>
      <c r="G844" s="15">
        <v>26644</v>
      </c>
      <c r="H844" s="15"/>
    </row>
    <row r="845" spans="1:8" x14ac:dyDescent="0.25">
      <c r="A845" s="9" t="s">
        <v>1662</v>
      </c>
      <c r="B845" s="9" t="s">
        <v>1663</v>
      </c>
      <c r="C845" s="15">
        <v>1740</v>
      </c>
      <c r="D845" s="15"/>
      <c r="E845" s="15">
        <v>0</v>
      </c>
      <c r="F845" s="15">
        <v>0</v>
      </c>
      <c r="G845" s="15">
        <v>1740</v>
      </c>
      <c r="H845" s="15"/>
    </row>
    <row r="846" spans="1:8" x14ac:dyDescent="0.25">
      <c r="A846" s="9" t="s">
        <v>1664</v>
      </c>
      <c r="B846" s="9" t="s">
        <v>1665</v>
      </c>
      <c r="C846" s="15">
        <v>6400</v>
      </c>
      <c r="D846" s="15"/>
      <c r="E846" s="15">
        <v>0</v>
      </c>
      <c r="F846" s="15">
        <v>0</v>
      </c>
      <c r="G846" s="15">
        <v>6400</v>
      </c>
      <c r="H846" s="15"/>
    </row>
    <row r="847" spans="1:8" x14ac:dyDescent="0.25">
      <c r="A847" s="9" t="s">
        <v>1666</v>
      </c>
      <c r="B847" s="9" t="s">
        <v>1667</v>
      </c>
      <c r="C847" s="15">
        <v>562824.49</v>
      </c>
      <c r="D847" s="15"/>
      <c r="E847" s="15">
        <v>56282.45</v>
      </c>
      <c r="F847" s="15">
        <v>0</v>
      </c>
      <c r="G847" s="15">
        <v>619106.93999999994</v>
      </c>
      <c r="H847" s="15"/>
    </row>
    <row r="848" spans="1:8" x14ac:dyDescent="0.25">
      <c r="A848" s="9" t="s">
        <v>1668</v>
      </c>
      <c r="B848" s="9" t="s">
        <v>1669</v>
      </c>
      <c r="C848" s="15">
        <v>88783.59</v>
      </c>
      <c r="D848" s="15"/>
      <c r="E848" s="15">
        <v>0</v>
      </c>
      <c r="F848" s="15">
        <v>0</v>
      </c>
      <c r="G848" s="15">
        <v>88783.59</v>
      </c>
      <c r="H848" s="15"/>
    </row>
    <row r="849" spans="1:8" x14ac:dyDescent="0.25">
      <c r="A849" s="9" t="s">
        <v>1670</v>
      </c>
      <c r="B849" s="9" t="s">
        <v>1671</v>
      </c>
      <c r="C849" s="15">
        <v>298851.90000000002</v>
      </c>
      <c r="D849" s="15"/>
      <c r="E849" s="15">
        <v>32501.14</v>
      </c>
      <c r="F849" s="15">
        <v>0</v>
      </c>
      <c r="G849" s="15">
        <v>331353.03999999998</v>
      </c>
      <c r="H849" s="15"/>
    </row>
    <row r="850" spans="1:8" x14ac:dyDescent="0.25">
      <c r="A850" s="9" t="s">
        <v>1672</v>
      </c>
      <c r="B850" s="9" t="s">
        <v>1673</v>
      </c>
      <c r="C850" s="15">
        <v>175189</v>
      </c>
      <c r="D850" s="15"/>
      <c r="E850" s="15">
        <v>23781.31</v>
      </c>
      <c r="F850" s="15">
        <v>0</v>
      </c>
      <c r="G850" s="15">
        <v>198970.31</v>
      </c>
      <c r="H850" s="15"/>
    </row>
    <row r="851" spans="1:8" x14ac:dyDescent="0.25">
      <c r="A851" s="9" t="s">
        <v>1674</v>
      </c>
      <c r="B851" s="9" t="s">
        <v>1675</v>
      </c>
      <c r="C851" s="15">
        <v>388123.28</v>
      </c>
      <c r="D851" s="15"/>
      <c r="E851" s="15">
        <v>3660.08</v>
      </c>
      <c r="F851" s="15">
        <v>0</v>
      </c>
      <c r="G851" s="15">
        <v>391783.36</v>
      </c>
      <c r="H851" s="15"/>
    </row>
    <row r="852" spans="1:8" x14ac:dyDescent="0.25">
      <c r="A852" s="9" t="s">
        <v>1676</v>
      </c>
      <c r="B852" s="9" t="s">
        <v>1677</v>
      </c>
      <c r="C852" s="15">
        <v>30790.85</v>
      </c>
      <c r="D852" s="15"/>
      <c r="E852" s="15">
        <v>2591.63</v>
      </c>
      <c r="F852" s="15">
        <v>0</v>
      </c>
      <c r="G852" s="15">
        <v>33382.480000000003</v>
      </c>
      <c r="H852" s="15"/>
    </row>
    <row r="853" spans="1:8" x14ac:dyDescent="0.25">
      <c r="A853" s="9" t="s">
        <v>1678</v>
      </c>
      <c r="B853" s="9" t="s">
        <v>1679</v>
      </c>
      <c r="C853" s="15">
        <v>30790.85</v>
      </c>
      <c r="D853" s="15"/>
      <c r="E853" s="15">
        <v>2591.63</v>
      </c>
      <c r="F853" s="15">
        <v>0</v>
      </c>
      <c r="G853" s="15">
        <v>33382.480000000003</v>
      </c>
      <c r="H853" s="15"/>
    </row>
    <row r="854" spans="1:8" x14ac:dyDescent="0.25">
      <c r="A854" s="9" t="s">
        <v>1680</v>
      </c>
      <c r="B854" s="9" t="s">
        <v>1681</v>
      </c>
      <c r="C854" s="15">
        <v>265815.53000000003</v>
      </c>
      <c r="D854" s="15"/>
      <c r="E854" s="15">
        <v>0</v>
      </c>
      <c r="F854" s="15">
        <v>0</v>
      </c>
      <c r="G854" s="15">
        <v>265815.53000000003</v>
      </c>
      <c r="H854" s="15"/>
    </row>
    <row r="855" spans="1:8" x14ac:dyDescent="0.25">
      <c r="A855" s="9" t="s">
        <v>1682</v>
      </c>
      <c r="B855" s="9" t="s">
        <v>1683</v>
      </c>
      <c r="C855" s="15">
        <v>12394.19</v>
      </c>
      <c r="D855" s="15"/>
      <c r="E855" s="15">
        <v>0</v>
      </c>
      <c r="F855" s="15">
        <v>0</v>
      </c>
      <c r="G855" s="15">
        <v>12394.19</v>
      </c>
      <c r="H855" s="15"/>
    </row>
    <row r="856" spans="1:8" x14ac:dyDescent="0.25">
      <c r="A856" s="9" t="s">
        <v>1684</v>
      </c>
      <c r="B856" s="9" t="s">
        <v>1685</v>
      </c>
      <c r="C856" s="15">
        <v>129140.56</v>
      </c>
      <c r="D856" s="15"/>
      <c r="E856" s="15">
        <v>0</v>
      </c>
      <c r="F856" s="15">
        <v>0</v>
      </c>
      <c r="G856" s="15">
        <v>129140.56</v>
      </c>
      <c r="H856" s="15"/>
    </row>
    <row r="857" spans="1:8" x14ac:dyDescent="0.25">
      <c r="A857" s="9" t="s">
        <v>1686</v>
      </c>
      <c r="B857" s="9" t="s">
        <v>1687</v>
      </c>
      <c r="C857" s="15">
        <v>124280.78</v>
      </c>
      <c r="D857" s="15"/>
      <c r="E857" s="15">
        <v>0</v>
      </c>
      <c r="F857" s="15">
        <v>0</v>
      </c>
      <c r="G857" s="15">
        <v>124280.78</v>
      </c>
      <c r="H857" s="15"/>
    </row>
    <row r="858" spans="1:8" x14ac:dyDescent="0.25">
      <c r="A858" s="9" t="s">
        <v>1688</v>
      </c>
      <c r="B858" s="9" t="s">
        <v>1689</v>
      </c>
      <c r="C858" s="15">
        <v>55748.67</v>
      </c>
      <c r="D858" s="15"/>
      <c r="E858" s="15">
        <v>0</v>
      </c>
      <c r="F858" s="15">
        <v>0</v>
      </c>
      <c r="G858" s="15">
        <v>55748.67</v>
      </c>
      <c r="H858" s="15"/>
    </row>
    <row r="859" spans="1:8" x14ac:dyDescent="0.25">
      <c r="A859" s="9" t="s">
        <v>1690</v>
      </c>
      <c r="B859" s="9" t="s">
        <v>1691</v>
      </c>
      <c r="C859" s="15">
        <v>55748.67</v>
      </c>
      <c r="D859" s="15"/>
      <c r="E859" s="15">
        <v>0</v>
      </c>
      <c r="F859" s="15">
        <v>0</v>
      </c>
      <c r="G859" s="15">
        <v>55748.67</v>
      </c>
      <c r="H859" s="15"/>
    </row>
    <row r="860" spans="1:8" x14ac:dyDescent="0.25">
      <c r="A860" s="9" t="s">
        <v>1692</v>
      </c>
      <c r="B860" s="9" t="s">
        <v>1693</v>
      </c>
      <c r="C860" s="15">
        <v>35768.230000000003</v>
      </c>
      <c r="D860" s="15"/>
      <c r="E860" s="15">
        <v>1068.45</v>
      </c>
      <c r="F860" s="15">
        <v>0</v>
      </c>
      <c r="G860" s="15">
        <v>36836.68</v>
      </c>
      <c r="H860" s="15"/>
    </row>
    <row r="861" spans="1:8" x14ac:dyDescent="0.25">
      <c r="A861" s="9" t="s">
        <v>1694</v>
      </c>
      <c r="B861" s="9" t="s">
        <v>1695</v>
      </c>
      <c r="C861" s="15">
        <v>401.11</v>
      </c>
      <c r="D861" s="15"/>
      <c r="E861" s="15">
        <v>0</v>
      </c>
      <c r="F861" s="15">
        <v>0</v>
      </c>
      <c r="G861" s="15">
        <v>401.11</v>
      </c>
      <c r="H861" s="15"/>
    </row>
    <row r="862" spans="1:8" x14ac:dyDescent="0.25">
      <c r="A862" s="9" t="s">
        <v>1696</v>
      </c>
      <c r="B862" s="9" t="s">
        <v>1697</v>
      </c>
      <c r="C862" s="15">
        <v>10717.64</v>
      </c>
      <c r="D862" s="15"/>
      <c r="E862" s="15">
        <v>0</v>
      </c>
      <c r="F862" s="15">
        <v>0</v>
      </c>
      <c r="G862" s="15">
        <v>10717.64</v>
      </c>
      <c r="H862" s="15"/>
    </row>
    <row r="863" spans="1:8" x14ac:dyDescent="0.25">
      <c r="A863" s="9" t="s">
        <v>1698</v>
      </c>
      <c r="B863" s="9" t="s">
        <v>1699</v>
      </c>
      <c r="C863" s="15">
        <v>18638.400000000001</v>
      </c>
      <c r="D863" s="15"/>
      <c r="E863" s="15">
        <v>0</v>
      </c>
      <c r="F863" s="15">
        <v>0</v>
      </c>
      <c r="G863" s="15">
        <v>18638.400000000001</v>
      </c>
      <c r="H863" s="15"/>
    </row>
    <row r="864" spans="1:8" x14ac:dyDescent="0.25">
      <c r="A864" s="9" t="s">
        <v>1700</v>
      </c>
      <c r="B864" s="9" t="s">
        <v>1701</v>
      </c>
      <c r="C864" s="15">
        <v>1172.8599999999999</v>
      </c>
      <c r="D864" s="15"/>
      <c r="E864" s="15">
        <v>1068.45</v>
      </c>
      <c r="F864" s="15">
        <v>0</v>
      </c>
      <c r="G864" s="15">
        <v>2241.31</v>
      </c>
      <c r="H864" s="15"/>
    </row>
    <row r="865" spans="1:8" x14ac:dyDescent="0.25">
      <c r="A865" s="9" t="s">
        <v>1702</v>
      </c>
      <c r="B865" s="9" t="s">
        <v>1703</v>
      </c>
      <c r="C865" s="15">
        <v>4838.22</v>
      </c>
      <c r="D865" s="15"/>
      <c r="E865" s="15">
        <v>0</v>
      </c>
      <c r="F865" s="15">
        <v>0</v>
      </c>
      <c r="G865" s="15">
        <v>4838.22</v>
      </c>
      <c r="H865" s="15"/>
    </row>
    <row r="866" spans="1:8" x14ac:dyDescent="0.25">
      <c r="A866" s="9" t="s">
        <v>1704</v>
      </c>
      <c r="B866" s="9" t="s">
        <v>1705</v>
      </c>
      <c r="C866" s="15">
        <v>149391.44</v>
      </c>
      <c r="D866" s="15"/>
      <c r="E866" s="15">
        <v>13400</v>
      </c>
      <c r="F866" s="15">
        <v>0</v>
      </c>
      <c r="G866" s="15">
        <v>162791.44</v>
      </c>
      <c r="H866" s="15"/>
    </row>
    <row r="867" spans="1:8" x14ac:dyDescent="0.25">
      <c r="A867" s="9" t="s">
        <v>1706</v>
      </c>
      <c r="B867" s="9" t="s">
        <v>1707</v>
      </c>
      <c r="C867" s="15">
        <v>81799.429999999993</v>
      </c>
      <c r="D867" s="15"/>
      <c r="E867" s="15">
        <v>5800</v>
      </c>
      <c r="F867" s="15">
        <v>0</v>
      </c>
      <c r="G867" s="15">
        <v>87599.43</v>
      </c>
      <c r="H867" s="15"/>
    </row>
    <row r="868" spans="1:8" x14ac:dyDescent="0.25">
      <c r="A868" s="9" t="s">
        <v>1708</v>
      </c>
      <c r="B868" s="9" t="s">
        <v>1709</v>
      </c>
      <c r="C868" s="15">
        <v>81799.429999999993</v>
      </c>
      <c r="D868" s="15"/>
      <c r="E868" s="15">
        <v>5800</v>
      </c>
      <c r="F868" s="15">
        <v>0</v>
      </c>
      <c r="G868" s="15">
        <v>87599.43</v>
      </c>
      <c r="H868" s="15"/>
    </row>
    <row r="869" spans="1:8" x14ac:dyDescent="0.25">
      <c r="A869" s="9" t="s">
        <v>1710</v>
      </c>
      <c r="B869" s="9" t="s">
        <v>1711</v>
      </c>
      <c r="C869" s="15">
        <v>37425.01</v>
      </c>
      <c r="D869" s="15"/>
      <c r="E869" s="15">
        <v>7600</v>
      </c>
      <c r="F869" s="15">
        <v>0</v>
      </c>
      <c r="G869" s="15">
        <v>45025.01</v>
      </c>
      <c r="H869" s="15"/>
    </row>
    <row r="870" spans="1:8" x14ac:dyDescent="0.25">
      <c r="A870" s="9" t="s">
        <v>1712</v>
      </c>
      <c r="B870" s="9" t="s">
        <v>1713</v>
      </c>
      <c r="C870" s="15">
        <v>37425.01</v>
      </c>
      <c r="D870" s="15"/>
      <c r="E870" s="15">
        <v>7600</v>
      </c>
      <c r="F870" s="15">
        <v>0</v>
      </c>
      <c r="G870" s="15">
        <v>45025.01</v>
      </c>
      <c r="H870" s="15"/>
    </row>
    <row r="871" spans="1:8" x14ac:dyDescent="0.25">
      <c r="A871" s="9" t="s">
        <v>1714</v>
      </c>
      <c r="B871" s="9" t="s">
        <v>1715</v>
      </c>
      <c r="C871" s="15">
        <v>100</v>
      </c>
      <c r="D871" s="15"/>
      <c r="E871" s="15">
        <v>0</v>
      </c>
      <c r="F871" s="15">
        <v>0</v>
      </c>
      <c r="G871" s="15">
        <v>100</v>
      </c>
      <c r="H871" s="15"/>
    </row>
    <row r="872" spans="1:8" x14ac:dyDescent="0.25">
      <c r="A872" s="9" t="s">
        <v>1716</v>
      </c>
      <c r="B872" s="9" t="s">
        <v>1717</v>
      </c>
      <c r="C872" s="15">
        <v>100</v>
      </c>
      <c r="D872" s="15"/>
      <c r="E872" s="15">
        <v>0</v>
      </c>
      <c r="F872" s="15">
        <v>0</v>
      </c>
      <c r="G872" s="15">
        <v>100</v>
      </c>
      <c r="H872" s="15"/>
    </row>
    <row r="873" spans="1:8" x14ac:dyDescent="0.25">
      <c r="A873" s="9" t="s">
        <v>1718</v>
      </c>
      <c r="B873" s="9" t="s">
        <v>1719</v>
      </c>
      <c r="C873" s="15">
        <v>30067</v>
      </c>
      <c r="D873" s="15"/>
      <c r="E873" s="15">
        <v>0</v>
      </c>
      <c r="F873" s="15">
        <v>0</v>
      </c>
      <c r="G873" s="15">
        <v>30067</v>
      </c>
      <c r="H873" s="15"/>
    </row>
    <row r="874" spans="1:8" x14ac:dyDescent="0.25">
      <c r="A874" s="9" t="s">
        <v>1720</v>
      </c>
      <c r="B874" s="9" t="s">
        <v>1721</v>
      </c>
      <c r="C874" s="15">
        <v>12532</v>
      </c>
      <c r="D874" s="15"/>
      <c r="E874" s="15">
        <v>0</v>
      </c>
      <c r="F874" s="15">
        <v>0</v>
      </c>
      <c r="G874" s="15">
        <v>12532</v>
      </c>
      <c r="H874" s="15"/>
    </row>
    <row r="875" spans="1:8" x14ac:dyDescent="0.25">
      <c r="A875" s="9" t="s">
        <v>1722</v>
      </c>
      <c r="B875" s="9" t="s">
        <v>1723</v>
      </c>
      <c r="C875" s="15">
        <v>17535</v>
      </c>
      <c r="D875" s="15"/>
      <c r="E875" s="15">
        <v>0</v>
      </c>
      <c r="F875" s="15">
        <v>0</v>
      </c>
      <c r="G875" s="15">
        <v>17535</v>
      </c>
      <c r="H875" s="15"/>
    </row>
    <row r="876" spans="1:8" x14ac:dyDescent="0.25">
      <c r="A876" s="9" t="s">
        <v>1724</v>
      </c>
      <c r="B876" s="9" t="s">
        <v>1725</v>
      </c>
      <c r="C876" s="15">
        <v>114138.04</v>
      </c>
      <c r="D876" s="15"/>
      <c r="E876" s="15">
        <v>0</v>
      </c>
      <c r="F876" s="15">
        <v>0</v>
      </c>
      <c r="G876" s="15">
        <v>114138.04</v>
      </c>
      <c r="H876" s="15"/>
    </row>
    <row r="877" spans="1:8" x14ac:dyDescent="0.25">
      <c r="A877" s="9" t="s">
        <v>1726</v>
      </c>
      <c r="B877" s="9" t="s">
        <v>1727</v>
      </c>
      <c r="C877" s="15">
        <v>114138.04</v>
      </c>
      <c r="D877" s="15"/>
      <c r="E877" s="15">
        <v>0</v>
      </c>
      <c r="F877" s="15">
        <v>0</v>
      </c>
      <c r="G877" s="15">
        <v>114138.04</v>
      </c>
      <c r="H877" s="15"/>
    </row>
    <row r="878" spans="1:8" x14ac:dyDescent="0.25">
      <c r="A878" s="9" t="s">
        <v>1728</v>
      </c>
      <c r="B878" s="9" t="s">
        <v>1729</v>
      </c>
      <c r="C878" s="15">
        <v>14597.31</v>
      </c>
      <c r="D878" s="15"/>
      <c r="E878" s="15">
        <v>0</v>
      </c>
      <c r="F878" s="15">
        <v>0</v>
      </c>
      <c r="G878" s="15">
        <v>14597.31</v>
      </c>
      <c r="H878" s="15"/>
    </row>
    <row r="879" spans="1:8" x14ac:dyDescent="0.25">
      <c r="A879" s="9" t="s">
        <v>1730</v>
      </c>
      <c r="B879" s="9" t="s">
        <v>1731</v>
      </c>
      <c r="C879" s="15">
        <v>99540.73</v>
      </c>
      <c r="D879" s="15"/>
      <c r="E879" s="15">
        <v>0</v>
      </c>
      <c r="F879" s="15">
        <v>0</v>
      </c>
      <c r="G879" s="15">
        <v>99540.73</v>
      </c>
      <c r="H879" s="15"/>
    </row>
    <row r="880" spans="1:8" x14ac:dyDescent="0.25">
      <c r="A880" s="9" t="s">
        <v>1732</v>
      </c>
      <c r="B880" s="9" t="s">
        <v>1733</v>
      </c>
      <c r="C880" s="15">
        <v>71332.41</v>
      </c>
      <c r="D880" s="15"/>
      <c r="E880" s="15">
        <v>27681.19</v>
      </c>
      <c r="F880" s="15">
        <v>0</v>
      </c>
      <c r="G880" s="15">
        <v>99013.6</v>
      </c>
      <c r="H880" s="15"/>
    </row>
    <row r="881" spans="1:8" x14ac:dyDescent="0.25">
      <c r="A881" s="9" t="s">
        <v>1734</v>
      </c>
      <c r="B881" s="9" t="s">
        <v>1735</v>
      </c>
      <c r="C881" s="15">
        <v>7975.14</v>
      </c>
      <c r="D881" s="15"/>
      <c r="E881" s="15">
        <v>16318</v>
      </c>
      <c r="F881" s="15">
        <v>0</v>
      </c>
      <c r="G881" s="15">
        <v>24293.14</v>
      </c>
      <c r="H881" s="15"/>
    </row>
    <row r="882" spans="1:8" x14ac:dyDescent="0.25">
      <c r="A882" s="9" t="s">
        <v>1736</v>
      </c>
      <c r="B882" s="9" t="s">
        <v>1737</v>
      </c>
      <c r="C882" s="15">
        <v>7975.14</v>
      </c>
      <c r="D882" s="15"/>
      <c r="E882" s="15">
        <v>16318</v>
      </c>
      <c r="F882" s="15">
        <v>0</v>
      </c>
      <c r="G882" s="15">
        <v>24293.14</v>
      </c>
      <c r="H882" s="15"/>
    </row>
    <row r="883" spans="1:8" x14ac:dyDescent="0.25">
      <c r="A883" s="9" t="s">
        <v>1738</v>
      </c>
      <c r="B883" s="9" t="s">
        <v>1739</v>
      </c>
      <c r="C883" s="15">
        <v>60.87</v>
      </c>
      <c r="D883" s="15"/>
      <c r="E883" s="15">
        <v>0</v>
      </c>
      <c r="F883" s="15">
        <v>0</v>
      </c>
      <c r="G883" s="15">
        <v>60.87</v>
      </c>
      <c r="H883" s="15"/>
    </row>
    <row r="884" spans="1:8" x14ac:dyDescent="0.25">
      <c r="A884" s="9" t="s">
        <v>1740</v>
      </c>
      <c r="B884" s="9" t="s">
        <v>1741</v>
      </c>
      <c r="C884" s="15">
        <v>60.87</v>
      </c>
      <c r="D884" s="15"/>
      <c r="E884" s="15">
        <v>0</v>
      </c>
      <c r="F884" s="15">
        <v>0</v>
      </c>
      <c r="G884" s="15">
        <v>60.87</v>
      </c>
      <c r="H884" s="15"/>
    </row>
    <row r="885" spans="1:8" x14ac:dyDescent="0.25">
      <c r="A885" s="9" t="s">
        <v>1742</v>
      </c>
      <c r="B885" s="9" t="s">
        <v>1743</v>
      </c>
      <c r="C885" s="15">
        <v>63296.4</v>
      </c>
      <c r="D885" s="15"/>
      <c r="E885" s="15">
        <v>11363.19</v>
      </c>
      <c r="F885" s="15">
        <v>0</v>
      </c>
      <c r="G885" s="15">
        <v>74659.59</v>
      </c>
      <c r="H885" s="15"/>
    </row>
    <row r="886" spans="1:8" x14ac:dyDescent="0.25">
      <c r="A886" s="9" t="s">
        <v>1744</v>
      </c>
      <c r="B886" s="9" t="s">
        <v>1745</v>
      </c>
      <c r="C886" s="15">
        <v>23284.63</v>
      </c>
      <c r="D886" s="15"/>
      <c r="E886" s="15">
        <v>2678.99</v>
      </c>
      <c r="F886" s="15">
        <v>0</v>
      </c>
      <c r="G886" s="15">
        <v>25963.62</v>
      </c>
      <c r="H886" s="15"/>
    </row>
    <row r="887" spans="1:8" x14ac:dyDescent="0.25">
      <c r="A887" s="9" t="s">
        <v>1746</v>
      </c>
      <c r="B887" s="9" t="s">
        <v>1747</v>
      </c>
      <c r="C887" s="15">
        <v>742</v>
      </c>
      <c r="D887" s="15"/>
      <c r="E887" s="15">
        <v>0</v>
      </c>
      <c r="F887" s="15">
        <v>0</v>
      </c>
      <c r="G887" s="15">
        <v>742</v>
      </c>
      <c r="H887" s="15"/>
    </row>
    <row r="888" spans="1:8" x14ac:dyDescent="0.25">
      <c r="A888" s="9" t="s">
        <v>1748</v>
      </c>
      <c r="B888" s="9" t="s">
        <v>1749</v>
      </c>
      <c r="C888" s="15">
        <v>200</v>
      </c>
      <c r="D888" s="15"/>
      <c r="E888" s="15">
        <v>0</v>
      </c>
      <c r="F888" s="15">
        <v>0</v>
      </c>
      <c r="G888" s="15">
        <v>200</v>
      </c>
      <c r="H888" s="15"/>
    </row>
    <row r="889" spans="1:8" x14ac:dyDescent="0.25">
      <c r="A889" s="9" t="s">
        <v>1750</v>
      </c>
      <c r="B889" s="9" t="s">
        <v>1751</v>
      </c>
      <c r="C889" s="15">
        <v>1267</v>
      </c>
      <c r="D889" s="15"/>
      <c r="E889" s="15">
        <v>0</v>
      </c>
      <c r="F889" s="15">
        <v>0</v>
      </c>
      <c r="G889" s="15">
        <v>1267</v>
      </c>
      <c r="H889" s="15"/>
    </row>
    <row r="890" spans="1:8" x14ac:dyDescent="0.25">
      <c r="A890" s="9" t="s">
        <v>1752</v>
      </c>
      <c r="B890" s="9" t="s">
        <v>1753</v>
      </c>
      <c r="C890" s="15">
        <v>2069.66</v>
      </c>
      <c r="D890" s="15"/>
      <c r="E890" s="15">
        <v>200</v>
      </c>
      <c r="F890" s="15">
        <v>0</v>
      </c>
      <c r="G890" s="15">
        <v>2269.66</v>
      </c>
      <c r="H890" s="15"/>
    </row>
    <row r="891" spans="1:8" x14ac:dyDescent="0.25">
      <c r="A891" s="9" t="s">
        <v>1754</v>
      </c>
      <c r="B891" s="9" t="s">
        <v>1755</v>
      </c>
      <c r="C891" s="15">
        <v>618</v>
      </c>
      <c r="D891" s="15"/>
      <c r="E891" s="15">
        <v>0</v>
      </c>
      <c r="F891" s="15">
        <v>0</v>
      </c>
      <c r="G891" s="15">
        <v>618</v>
      </c>
      <c r="H891" s="15"/>
    </row>
    <row r="892" spans="1:8" x14ac:dyDescent="0.25">
      <c r="A892" s="9" t="s">
        <v>1756</v>
      </c>
      <c r="B892" s="9" t="s">
        <v>1757</v>
      </c>
      <c r="C892" s="15">
        <v>4633.5600000000004</v>
      </c>
      <c r="D892" s="15"/>
      <c r="E892" s="15">
        <v>0</v>
      </c>
      <c r="F892" s="15">
        <v>0</v>
      </c>
      <c r="G892" s="15">
        <v>4633.5600000000004</v>
      </c>
      <c r="H892" s="15"/>
    </row>
    <row r="893" spans="1:8" x14ac:dyDescent="0.25">
      <c r="A893" s="9" t="s">
        <v>1758</v>
      </c>
      <c r="B893" s="9" t="s">
        <v>1759</v>
      </c>
      <c r="C893" s="15">
        <v>695</v>
      </c>
      <c r="D893" s="15"/>
      <c r="E893" s="15">
        <v>650</v>
      </c>
      <c r="F893" s="15">
        <v>0</v>
      </c>
      <c r="G893" s="15">
        <v>1345</v>
      </c>
      <c r="H893" s="15"/>
    </row>
    <row r="894" spans="1:8" x14ac:dyDescent="0.25">
      <c r="A894" s="9" t="s">
        <v>1760</v>
      </c>
      <c r="B894" s="9" t="s">
        <v>1761</v>
      </c>
      <c r="C894" s="15">
        <v>13601.9</v>
      </c>
      <c r="D894" s="15"/>
      <c r="E894" s="15">
        <v>950</v>
      </c>
      <c r="F894" s="15">
        <v>0</v>
      </c>
      <c r="G894" s="15">
        <v>14551.9</v>
      </c>
      <c r="H894" s="15"/>
    </row>
    <row r="895" spans="1:8" x14ac:dyDescent="0.25">
      <c r="A895" s="9" t="s">
        <v>1762</v>
      </c>
      <c r="B895" s="9" t="s">
        <v>1763</v>
      </c>
      <c r="C895" s="15">
        <v>931.66</v>
      </c>
      <c r="D895" s="15"/>
      <c r="E895" s="15">
        <v>0</v>
      </c>
      <c r="F895" s="15">
        <v>0</v>
      </c>
      <c r="G895" s="15">
        <v>931.66</v>
      </c>
      <c r="H895" s="15"/>
    </row>
    <row r="896" spans="1:8" x14ac:dyDescent="0.25">
      <c r="A896" s="9" t="s">
        <v>1764</v>
      </c>
      <c r="B896" s="9" t="s">
        <v>1765</v>
      </c>
      <c r="C896" s="15">
        <v>1094</v>
      </c>
      <c r="D896" s="15"/>
      <c r="E896" s="15">
        <v>900</v>
      </c>
      <c r="F896" s="15">
        <v>0</v>
      </c>
      <c r="G896" s="15">
        <v>1994</v>
      </c>
      <c r="H896" s="15"/>
    </row>
    <row r="897" spans="1:8" x14ac:dyDescent="0.25">
      <c r="A897" s="9" t="s">
        <v>1766</v>
      </c>
      <c r="B897" s="9" t="s">
        <v>1767</v>
      </c>
      <c r="C897" s="15">
        <v>8902.15</v>
      </c>
      <c r="D897" s="15"/>
      <c r="E897" s="15">
        <v>5584.2</v>
      </c>
      <c r="F897" s="15">
        <v>0</v>
      </c>
      <c r="G897" s="15">
        <v>14486.35</v>
      </c>
      <c r="H897" s="15"/>
    </row>
    <row r="898" spans="1:8" x14ac:dyDescent="0.25">
      <c r="A898" s="9" t="s">
        <v>1768</v>
      </c>
      <c r="B898" s="9" t="s">
        <v>1769</v>
      </c>
      <c r="C898" s="15">
        <v>1995</v>
      </c>
      <c r="D898" s="15"/>
      <c r="E898" s="15">
        <v>0</v>
      </c>
      <c r="F898" s="15">
        <v>0</v>
      </c>
      <c r="G898" s="15">
        <v>1995</v>
      </c>
      <c r="H898" s="15"/>
    </row>
    <row r="899" spans="1:8" x14ac:dyDescent="0.25">
      <c r="A899" s="9" t="s">
        <v>1770</v>
      </c>
      <c r="B899" s="9" t="s">
        <v>1771</v>
      </c>
      <c r="C899" s="15">
        <v>3261.84</v>
      </c>
      <c r="D899" s="15"/>
      <c r="E899" s="15">
        <v>400</v>
      </c>
      <c r="F899" s="15">
        <v>0</v>
      </c>
      <c r="G899" s="15">
        <v>3661.84</v>
      </c>
      <c r="H899" s="15"/>
    </row>
    <row r="900" spans="1:8" x14ac:dyDescent="0.25">
      <c r="A900" s="9" t="s">
        <v>1772</v>
      </c>
      <c r="B900" s="9" t="s">
        <v>1773</v>
      </c>
      <c r="C900" s="15">
        <v>183558.95</v>
      </c>
      <c r="D900" s="15"/>
      <c r="E900" s="15">
        <v>9265.81</v>
      </c>
      <c r="F900" s="15">
        <v>6000</v>
      </c>
      <c r="G900" s="15">
        <v>186824.76</v>
      </c>
      <c r="H900" s="15"/>
    </row>
    <row r="901" spans="1:8" x14ac:dyDescent="0.25">
      <c r="A901" s="9" t="s">
        <v>1774</v>
      </c>
      <c r="B901" s="9" t="s">
        <v>1775</v>
      </c>
      <c r="C901" s="15">
        <v>162724.10999999999</v>
      </c>
      <c r="D901" s="15"/>
      <c r="E901" s="15">
        <v>9265.81</v>
      </c>
      <c r="F901" s="15">
        <v>6000</v>
      </c>
      <c r="G901" s="15">
        <v>165989.92000000001</v>
      </c>
      <c r="H901" s="15"/>
    </row>
    <row r="902" spans="1:8" x14ac:dyDescent="0.25">
      <c r="A902" s="9" t="s">
        <v>1776</v>
      </c>
      <c r="B902" s="9" t="s">
        <v>1777</v>
      </c>
      <c r="C902" s="15">
        <v>123586.33</v>
      </c>
      <c r="D902" s="15"/>
      <c r="E902" s="15">
        <v>7365.73</v>
      </c>
      <c r="F902" s="15">
        <v>6000</v>
      </c>
      <c r="G902" s="15">
        <v>124952.06</v>
      </c>
      <c r="H902" s="15"/>
    </row>
    <row r="903" spans="1:8" x14ac:dyDescent="0.25">
      <c r="A903" s="9" t="s">
        <v>1778</v>
      </c>
      <c r="B903" s="9" t="s">
        <v>1779</v>
      </c>
      <c r="C903" s="15">
        <v>598.5</v>
      </c>
      <c r="D903" s="15"/>
      <c r="E903" s="15">
        <v>0</v>
      </c>
      <c r="F903" s="15">
        <v>0</v>
      </c>
      <c r="G903" s="15">
        <v>598.5</v>
      </c>
      <c r="H903" s="15"/>
    </row>
    <row r="904" spans="1:8" x14ac:dyDescent="0.25">
      <c r="A904" s="9" t="s">
        <v>1780</v>
      </c>
      <c r="B904" s="9" t="s">
        <v>1781</v>
      </c>
      <c r="C904" s="15">
        <v>26489.49</v>
      </c>
      <c r="D904" s="15"/>
      <c r="E904" s="15">
        <v>1900.08</v>
      </c>
      <c r="F904" s="15">
        <v>0</v>
      </c>
      <c r="G904" s="15">
        <v>28389.57</v>
      </c>
      <c r="H904" s="15"/>
    </row>
    <row r="905" spans="1:8" x14ac:dyDescent="0.25">
      <c r="A905" s="9" t="s">
        <v>1782</v>
      </c>
      <c r="B905" s="9" t="s">
        <v>1783</v>
      </c>
      <c r="C905" s="15">
        <v>3590</v>
      </c>
      <c r="D905" s="15"/>
      <c r="E905" s="15">
        <v>0</v>
      </c>
      <c r="F905" s="15">
        <v>0</v>
      </c>
      <c r="G905" s="15">
        <v>3590</v>
      </c>
      <c r="H905" s="15"/>
    </row>
    <row r="906" spans="1:8" x14ac:dyDescent="0.25">
      <c r="A906" s="9" t="s">
        <v>1784</v>
      </c>
      <c r="B906" s="9" t="s">
        <v>1785</v>
      </c>
      <c r="C906" s="15">
        <v>8459.7900000000009</v>
      </c>
      <c r="D906" s="15"/>
      <c r="E906" s="15">
        <v>0</v>
      </c>
      <c r="F906" s="15">
        <v>0</v>
      </c>
      <c r="G906" s="15">
        <v>8459.7900000000009</v>
      </c>
      <c r="H906" s="15"/>
    </row>
    <row r="907" spans="1:8" x14ac:dyDescent="0.25">
      <c r="A907" s="9" t="s">
        <v>1786</v>
      </c>
      <c r="B907" s="9" t="s">
        <v>1787</v>
      </c>
      <c r="C907" s="15">
        <v>20834.84</v>
      </c>
      <c r="D907" s="15"/>
      <c r="E907" s="15">
        <v>0</v>
      </c>
      <c r="F907" s="15">
        <v>0</v>
      </c>
      <c r="G907" s="15">
        <v>20834.84</v>
      </c>
      <c r="H907" s="15"/>
    </row>
    <row r="908" spans="1:8" x14ac:dyDescent="0.25">
      <c r="A908" s="9" t="s">
        <v>1788</v>
      </c>
      <c r="B908" s="9" t="s">
        <v>1789</v>
      </c>
      <c r="C908" s="15">
        <v>984.84</v>
      </c>
      <c r="D908" s="15"/>
      <c r="E908" s="15">
        <v>0</v>
      </c>
      <c r="F908" s="15">
        <v>0</v>
      </c>
      <c r="G908" s="15">
        <v>984.84</v>
      </c>
      <c r="H908" s="15"/>
    </row>
    <row r="909" spans="1:8" x14ac:dyDescent="0.25">
      <c r="A909" s="9" t="s">
        <v>1790</v>
      </c>
      <c r="B909" s="9" t="s">
        <v>1791</v>
      </c>
      <c r="C909" s="15">
        <v>9850</v>
      </c>
      <c r="D909" s="15"/>
      <c r="E909" s="15">
        <v>0</v>
      </c>
      <c r="F909" s="15">
        <v>0</v>
      </c>
      <c r="G909" s="15">
        <v>9850</v>
      </c>
      <c r="H909" s="15"/>
    </row>
    <row r="910" spans="1:8" x14ac:dyDescent="0.25">
      <c r="A910" s="9" t="s">
        <v>1792</v>
      </c>
      <c r="B910" s="9" t="s">
        <v>1793</v>
      </c>
      <c r="C910" s="15">
        <v>10000</v>
      </c>
      <c r="D910" s="15"/>
      <c r="E910" s="15">
        <v>0</v>
      </c>
      <c r="F910" s="15">
        <v>0</v>
      </c>
      <c r="G910" s="15">
        <v>10000</v>
      </c>
      <c r="H910" s="15"/>
    </row>
    <row r="911" spans="1:8" x14ac:dyDescent="0.25">
      <c r="A911" s="9" t="s">
        <v>1794</v>
      </c>
      <c r="B911" s="9" t="s">
        <v>1795</v>
      </c>
      <c r="C911" s="15">
        <v>451345.65</v>
      </c>
      <c r="D911" s="15"/>
      <c r="E911" s="15">
        <v>50279</v>
      </c>
      <c r="F911" s="15">
        <v>0</v>
      </c>
      <c r="G911" s="15">
        <v>501624.65</v>
      </c>
      <c r="H911" s="15"/>
    </row>
    <row r="912" spans="1:8" x14ac:dyDescent="0.25">
      <c r="A912" s="9" t="s">
        <v>1796</v>
      </c>
      <c r="B912" s="9" t="s">
        <v>1797</v>
      </c>
      <c r="C912" s="15">
        <v>5471</v>
      </c>
      <c r="D912" s="15"/>
      <c r="E912" s="15">
        <v>0</v>
      </c>
      <c r="F912" s="15">
        <v>0</v>
      </c>
      <c r="G912" s="15">
        <v>5471</v>
      </c>
      <c r="H912" s="15"/>
    </row>
    <row r="913" spans="1:8" x14ac:dyDescent="0.25">
      <c r="A913" s="9" t="s">
        <v>1798</v>
      </c>
      <c r="B913" s="9" t="s">
        <v>1799</v>
      </c>
      <c r="C913" s="15">
        <v>4016</v>
      </c>
      <c r="D913" s="15"/>
      <c r="E913" s="15">
        <v>0</v>
      </c>
      <c r="F913" s="15">
        <v>0</v>
      </c>
      <c r="G913" s="15">
        <v>4016</v>
      </c>
      <c r="H913" s="15"/>
    </row>
    <row r="914" spans="1:8" x14ac:dyDescent="0.25">
      <c r="A914" s="9" t="s">
        <v>1800</v>
      </c>
      <c r="B914" s="9" t="s">
        <v>1801</v>
      </c>
      <c r="C914" s="15">
        <v>1455</v>
      </c>
      <c r="D914" s="15"/>
      <c r="E914" s="15">
        <v>0</v>
      </c>
      <c r="F914" s="15">
        <v>0</v>
      </c>
      <c r="G914" s="15">
        <v>1455</v>
      </c>
      <c r="H914" s="15"/>
    </row>
    <row r="915" spans="1:8" x14ac:dyDescent="0.25">
      <c r="A915" s="9" t="s">
        <v>1802</v>
      </c>
      <c r="B915" s="9" t="s">
        <v>1803</v>
      </c>
      <c r="C915" s="15">
        <v>2813</v>
      </c>
      <c r="D915" s="15"/>
      <c r="E915" s="15">
        <v>0</v>
      </c>
      <c r="F915" s="15">
        <v>0</v>
      </c>
      <c r="G915" s="15">
        <v>2813</v>
      </c>
      <c r="H915" s="15"/>
    </row>
    <row r="916" spans="1:8" x14ac:dyDescent="0.25">
      <c r="A916" s="9" t="s">
        <v>1804</v>
      </c>
      <c r="B916" s="9" t="s">
        <v>1805</v>
      </c>
      <c r="C916" s="15">
        <v>2813</v>
      </c>
      <c r="D916" s="15"/>
      <c r="E916" s="15">
        <v>0</v>
      </c>
      <c r="F916" s="15">
        <v>0</v>
      </c>
      <c r="G916" s="15">
        <v>2813</v>
      </c>
      <c r="H916" s="15"/>
    </row>
    <row r="917" spans="1:8" x14ac:dyDescent="0.25">
      <c r="A917" s="9" t="s">
        <v>1806</v>
      </c>
      <c r="B917" s="9" t="s">
        <v>1807</v>
      </c>
      <c r="C917" s="15">
        <v>443061.65</v>
      </c>
      <c r="D917" s="15"/>
      <c r="E917" s="15">
        <v>50279</v>
      </c>
      <c r="F917" s="15">
        <v>0</v>
      </c>
      <c r="G917" s="15">
        <v>493340.65</v>
      </c>
      <c r="H917" s="15"/>
    </row>
    <row r="918" spans="1:8" x14ac:dyDescent="0.25">
      <c r="A918" s="9" t="s">
        <v>1808</v>
      </c>
      <c r="B918" s="9" t="s">
        <v>1809</v>
      </c>
      <c r="C918" s="15">
        <v>443061.65</v>
      </c>
      <c r="D918" s="15"/>
      <c r="E918" s="15">
        <v>50279</v>
      </c>
      <c r="F918" s="15">
        <v>0</v>
      </c>
      <c r="G918" s="15">
        <v>493340.65</v>
      </c>
      <c r="H918" s="15"/>
    </row>
    <row r="919" spans="1:8" x14ac:dyDescent="0.25">
      <c r="A919" s="9"/>
      <c r="B919" s="10" t="s">
        <v>1825</v>
      </c>
      <c r="C919" s="12">
        <f>SUM(C920)</f>
        <v>7000</v>
      </c>
      <c r="D919" s="12">
        <f t="shared" ref="D919:H919" si="8">SUM(D920)</f>
        <v>0</v>
      </c>
      <c r="E919" s="12">
        <f t="shared" si="8"/>
        <v>2800</v>
      </c>
      <c r="F919" s="12">
        <f t="shared" si="8"/>
        <v>0</v>
      </c>
      <c r="G919" s="12">
        <f t="shared" si="8"/>
        <v>9800</v>
      </c>
      <c r="H919" s="12">
        <f t="shared" si="8"/>
        <v>0</v>
      </c>
    </row>
    <row r="920" spans="1:8" x14ac:dyDescent="0.25">
      <c r="A920" s="9" t="s">
        <v>1810</v>
      </c>
      <c r="B920" s="9" t="s">
        <v>1811</v>
      </c>
      <c r="C920" s="15">
        <v>7000</v>
      </c>
      <c r="D920" s="15"/>
      <c r="E920" s="15">
        <v>2800</v>
      </c>
      <c r="F920" s="15">
        <v>0</v>
      </c>
      <c r="G920" s="15">
        <v>9800</v>
      </c>
      <c r="H920" s="15"/>
    </row>
    <row r="921" spans="1:8" x14ac:dyDescent="0.25">
      <c r="A921" s="16" t="s">
        <v>1812</v>
      </c>
      <c r="B921" s="16" t="s">
        <v>1813</v>
      </c>
      <c r="C921" s="17">
        <v>7000</v>
      </c>
      <c r="D921" s="17"/>
      <c r="E921" s="17">
        <v>2800</v>
      </c>
      <c r="F921" s="17">
        <v>0</v>
      </c>
      <c r="G921" s="17">
        <v>9800</v>
      </c>
      <c r="H921" s="17"/>
    </row>
    <row r="922" spans="1:8" ht="15.75" thickBot="1" x14ac:dyDescent="0.3">
      <c r="A922" s="2"/>
      <c r="B922" s="1"/>
      <c r="C922" s="21">
        <v>167504185.31</v>
      </c>
      <c r="D922" s="21">
        <v>167504185.31</v>
      </c>
      <c r="E922" s="22">
        <v>7296651.3200000003</v>
      </c>
      <c r="F922" s="22">
        <v>7296651.3200000003</v>
      </c>
      <c r="G922" s="21">
        <v>169013982.81</v>
      </c>
      <c r="H922" s="21">
        <v>169013982.81</v>
      </c>
    </row>
    <row r="923" spans="1:8" ht="15.75" thickTop="1" x14ac:dyDescent="0.25"/>
    <row r="930" spans="2:7" x14ac:dyDescent="0.25">
      <c r="B930" s="18"/>
      <c r="E930" s="18"/>
      <c r="F930" s="18"/>
      <c r="G930" s="18"/>
    </row>
    <row r="931" spans="2:7" ht="15.75" x14ac:dyDescent="0.25">
      <c r="B931" s="19" t="s">
        <v>1827</v>
      </c>
      <c r="C931" s="19"/>
      <c r="F931" s="20" t="s">
        <v>1828</v>
      </c>
    </row>
    <row r="932" spans="2:7" ht="15.75" x14ac:dyDescent="0.25">
      <c r="B932" s="19" t="s">
        <v>1829</v>
      </c>
      <c r="C932" s="19"/>
      <c r="F932" s="20" t="s">
        <v>1830</v>
      </c>
    </row>
  </sheetData>
  <mergeCells count="8">
    <mergeCell ref="A1:H1"/>
    <mergeCell ref="A2:H2"/>
    <mergeCell ref="A3:H3"/>
    <mergeCell ref="A6:A9"/>
    <mergeCell ref="B6:B8"/>
    <mergeCell ref="C6:D6"/>
    <mergeCell ref="E6:F6"/>
    <mergeCell ref="G6:H6"/>
  </mergeCells>
  <pageMargins left="0.7" right="0.7" top="0.75" bottom="0.75" header="0.3" footer="0.3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3"/>
  <sheetViews>
    <sheetView tabSelected="1" view="pageBreakPreview" zoomScale="115" zoomScaleNormal="100" zoomScaleSheetLayoutView="115" workbookViewId="0">
      <selection activeCell="E6" sqref="E6:F6"/>
    </sheetView>
  </sheetViews>
  <sheetFormatPr baseColWidth="10" defaultRowHeight="15" x14ac:dyDescent="0.25"/>
  <cols>
    <col min="2" max="2" width="44.7109375" bestFit="1" customWidth="1"/>
    <col min="3" max="3" width="14.140625" bestFit="1" customWidth="1"/>
    <col min="4" max="4" width="15.28515625" bestFit="1" customWidth="1"/>
    <col min="5" max="6" width="13" bestFit="1" customWidth="1"/>
    <col min="7" max="7" width="14.140625" bestFit="1" customWidth="1"/>
    <col min="8" max="8" width="15.28515625" bestFit="1" customWidth="1"/>
  </cols>
  <sheetData>
    <row r="1" spans="1:8" ht="18" x14ac:dyDescent="0.25">
      <c r="A1" s="29" t="s">
        <v>1816</v>
      </c>
      <c r="B1" s="29"/>
      <c r="C1" s="29"/>
      <c r="D1" s="29"/>
      <c r="E1" s="29"/>
      <c r="F1" s="29"/>
      <c r="G1" s="29"/>
      <c r="H1" s="29"/>
    </row>
    <row r="2" spans="1:8" x14ac:dyDescent="0.25">
      <c r="A2" s="30" t="s">
        <v>1817</v>
      </c>
      <c r="B2" s="30"/>
      <c r="C2" s="30"/>
      <c r="D2" s="30"/>
      <c r="E2" s="30"/>
      <c r="F2" s="30"/>
      <c r="G2" s="30"/>
      <c r="H2" s="30"/>
    </row>
    <row r="3" spans="1:8" x14ac:dyDescent="0.25">
      <c r="A3" s="30" t="s">
        <v>1989</v>
      </c>
      <c r="B3" s="30"/>
      <c r="C3" s="30"/>
      <c r="D3" s="30"/>
      <c r="E3" s="30"/>
      <c r="F3" s="30"/>
      <c r="G3" s="30"/>
      <c r="H3" s="30"/>
    </row>
    <row r="6" spans="1:8" x14ac:dyDescent="0.25">
      <c r="A6" s="31" t="s">
        <v>3</v>
      </c>
      <c r="B6" s="33" t="s">
        <v>1814</v>
      </c>
      <c r="C6" s="35" t="s">
        <v>0</v>
      </c>
      <c r="D6" s="35"/>
      <c r="E6" s="35" t="s">
        <v>1</v>
      </c>
      <c r="F6" s="35"/>
      <c r="G6" s="35" t="s">
        <v>2</v>
      </c>
      <c r="H6" s="35"/>
    </row>
    <row r="7" spans="1:8" x14ac:dyDescent="0.25">
      <c r="A7" s="31"/>
      <c r="B7" s="33"/>
      <c r="C7" s="3" t="s">
        <v>4</v>
      </c>
      <c r="D7" s="3" t="s">
        <v>5</v>
      </c>
      <c r="E7" s="3" t="s">
        <v>6</v>
      </c>
      <c r="F7" s="3" t="s">
        <v>7</v>
      </c>
      <c r="G7" s="3" t="s">
        <v>4</v>
      </c>
      <c r="H7" s="3" t="s">
        <v>5</v>
      </c>
    </row>
    <row r="8" spans="1:8" x14ac:dyDescent="0.25">
      <c r="A8" s="31"/>
      <c r="B8" s="33"/>
      <c r="C8" s="4">
        <f>C9+C117</f>
        <v>25024384.209999993</v>
      </c>
      <c r="D8" s="4">
        <f t="shared" ref="D8:H8" si="0">D9+D117</f>
        <v>0</v>
      </c>
      <c r="E8" s="4">
        <f t="shared" si="0"/>
        <v>18018069.510000002</v>
      </c>
      <c r="F8" s="4">
        <f t="shared" si="0"/>
        <v>20407842.98</v>
      </c>
      <c r="G8" s="4">
        <f t="shared" si="0"/>
        <v>22634610.739999998</v>
      </c>
      <c r="H8" s="4">
        <f t="shared" si="0"/>
        <v>0</v>
      </c>
    </row>
    <row r="9" spans="1:8" x14ac:dyDescent="0.25">
      <c r="A9" s="31"/>
      <c r="B9" s="25" t="s">
        <v>1815</v>
      </c>
      <c r="C9" s="26">
        <f>C10+C14+C30+C35+C100+C120+C123+C147+C149</f>
        <v>25023165.009999994</v>
      </c>
      <c r="D9" s="26">
        <f t="shared" ref="D9:H9" si="1">D10+D14+D30+D35+D100+D120+D123+D147+D149</f>
        <v>0</v>
      </c>
      <c r="E9" s="26">
        <f t="shared" si="1"/>
        <v>18018069.510000002</v>
      </c>
      <c r="F9" s="26">
        <f t="shared" si="1"/>
        <v>20406623.780000001</v>
      </c>
      <c r="G9" s="26">
        <f t="shared" si="1"/>
        <v>22634610.739999998</v>
      </c>
      <c r="H9" s="26">
        <f t="shared" si="1"/>
        <v>0</v>
      </c>
    </row>
    <row r="10" spans="1:8" x14ac:dyDescent="0.25">
      <c r="A10" s="9" t="s">
        <v>8</v>
      </c>
      <c r="B10" s="9" t="s">
        <v>9</v>
      </c>
      <c r="C10" s="15">
        <v>14000.3</v>
      </c>
      <c r="D10" s="15">
        <v>0</v>
      </c>
      <c r="E10" s="15">
        <v>0</v>
      </c>
      <c r="F10" s="15">
        <v>0</v>
      </c>
      <c r="G10" s="15">
        <v>14000.3</v>
      </c>
      <c r="H10" s="15">
        <v>0</v>
      </c>
    </row>
    <row r="11" spans="1:8" x14ac:dyDescent="0.25">
      <c r="A11" s="9" t="s">
        <v>10</v>
      </c>
      <c r="B11" s="9" t="s">
        <v>11</v>
      </c>
      <c r="C11" s="15">
        <v>14000.3</v>
      </c>
      <c r="D11" s="15">
        <v>0</v>
      </c>
      <c r="E11" s="15">
        <v>0</v>
      </c>
      <c r="F11" s="15">
        <v>0</v>
      </c>
      <c r="G11" s="15">
        <v>14000.3</v>
      </c>
      <c r="H11" s="15">
        <v>0</v>
      </c>
    </row>
    <row r="12" spans="1:8" x14ac:dyDescent="0.25">
      <c r="A12" s="9" t="s">
        <v>12</v>
      </c>
      <c r="B12" s="9" t="s">
        <v>13</v>
      </c>
      <c r="C12" s="15">
        <v>10000.01</v>
      </c>
      <c r="D12" s="15">
        <v>0</v>
      </c>
      <c r="E12" s="15">
        <v>0</v>
      </c>
      <c r="F12" s="15">
        <v>0</v>
      </c>
      <c r="G12" s="15">
        <v>10000.01</v>
      </c>
      <c r="H12" s="15">
        <v>0</v>
      </c>
    </row>
    <row r="13" spans="1:8" x14ac:dyDescent="0.25">
      <c r="A13" s="9" t="s">
        <v>14</v>
      </c>
      <c r="B13" s="9" t="s">
        <v>15</v>
      </c>
      <c r="C13" s="15">
        <v>4000.29</v>
      </c>
      <c r="D13" s="15">
        <v>0</v>
      </c>
      <c r="E13" s="15">
        <v>0</v>
      </c>
      <c r="F13" s="15">
        <v>0</v>
      </c>
      <c r="G13" s="15">
        <v>4000.29</v>
      </c>
      <c r="H13" s="15">
        <v>0</v>
      </c>
    </row>
    <row r="14" spans="1:8" x14ac:dyDescent="0.25">
      <c r="A14" s="9" t="s">
        <v>16</v>
      </c>
      <c r="B14" s="9" t="s">
        <v>17</v>
      </c>
      <c r="C14" s="15">
        <v>10197778.43</v>
      </c>
      <c r="D14" s="15">
        <v>0</v>
      </c>
      <c r="E14" s="15">
        <v>7143968.2300000004</v>
      </c>
      <c r="F14" s="15">
        <v>9143638.3000000007</v>
      </c>
      <c r="G14" s="15">
        <v>8198108.3600000003</v>
      </c>
      <c r="H14" s="15">
        <v>0</v>
      </c>
    </row>
    <row r="15" spans="1:8" x14ac:dyDescent="0.25">
      <c r="A15" s="9" t="s">
        <v>18</v>
      </c>
      <c r="B15" s="9" t="s">
        <v>19</v>
      </c>
      <c r="C15" s="15">
        <v>10197778.43</v>
      </c>
      <c r="D15" s="15">
        <v>0</v>
      </c>
      <c r="E15" s="15">
        <v>7143968.2300000004</v>
      </c>
      <c r="F15" s="15">
        <v>9143638.3000000007</v>
      </c>
      <c r="G15" s="15">
        <v>8198108.3600000003</v>
      </c>
      <c r="H15" s="15">
        <v>0</v>
      </c>
    </row>
    <row r="16" spans="1:8" x14ac:dyDescent="0.25">
      <c r="A16" s="9" t="s">
        <v>1831</v>
      </c>
      <c r="B16" s="9" t="s">
        <v>1832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5">
      <c r="A17" s="9" t="s">
        <v>20</v>
      </c>
      <c r="B17" s="9" t="s">
        <v>21</v>
      </c>
      <c r="C17" s="15">
        <v>606752.11</v>
      </c>
      <c r="D17" s="15">
        <v>0</v>
      </c>
      <c r="E17" s="15">
        <v>283857.88</v>
      </c>
      <c r="F17" s="15">
        <v>1013673.42</v>
      </c>
      <c r="G17" s="15">
        <v>-123063.43</v>
      </c>
      <c r="H17" s="15">
        <v>0</v>
      </c>
    </row>
    <row r="18" spans="1:8" x14ac:dyDescent="0.25">
      <c r="A18" s="9" t="s">
        <v>22</v>
      </c>
      <c r="B18" s="9" t="s">
        <v>23</v>
      </c>
      <c r="C18" s="15">
        <v>-834.32</v>
      </c>
      <c r="D18" s="15">
        <v>0</v>
      </c>
      <c r="E18" s="15">
        <v>0</v>
      </c>
      <c r="F18" s="15">
        <v>0</v>
      </c>
      <c r="G18" s="15">
        <v>-834.32</v>
      </c>
      <c r="H18" s="15">
        <v>0</v>
      </c>
    </row>
    <row r="19" spans="1:8" x14ac:dyDescent="0.25">
      <c r="A19" s="9" t="s">
        <v>24</v>
      </c>
      <c r="B19" s="9" t="s">
        <v>25</v>
      </c>
      <c r="C19" s="15">
        <v>-9470.02</v>
      </c>
      <c r="D19" s="15">
        <v>0</v>
      </c>
      <c r="E19" s="15">
        <v>7354.54</v>
      </c>
      <c r="F19" s="15">
        <v>0</v>
      </c>
      <c r="G19" s="15">
        <v>-2115.48</v>
      </c>
      <c r="H19" s="15">
        <v>0</v>
      </c>
    </row>
    <row r="20" spans="1:8" x14ac:dyDescent="0.25">
      <c r="A20" s="9" t="s">
        <v>1833</v>
      </c>
      <c r="B20" s="9" t="s">
        <v>1834</v>
      </c>
      <c r="C20" s="15">
        <v>93848.82</v>
      </c>
      <c r="D20" s="15">
        <v>0</v>
      </c>
      <c r="E20" s="15">
        <v>0</v>
      </c>
      <c r="F20" s="15">
        <v>93848.82</v>
      </c>
      <c r="G20" s="15">
        <v>0</v>
      </c>
      <c r="H20" s="15">
        <v>0</v>
      </c>
    </row>
    <row r="21" spans="1:8" x14ac:dyDescent="0.25">
      <c r="A21" s="9" t="s">
        <v>26</v>
      </c>
      <c r="B21" s="9" t="s">
        <v>27</v>
      </c>
      <c r="C21" s="15">
        <v>5539805.4400000004</v>
      </c>
      <c r="D21" s="15">
        <v>0</v>
      </c>
      <c r="E21" s="15">
        <v>0</v>
      </c>
      <c r="F21" s="15">
        <v>0</v>
      </c>
      <c r="G21" s="15">
        <v>5539805.4400000004</v>
      </c>
      <c r="H21" s="15">
        <v>0</v>
      </c>
    </row>
    <row r="22" spans="1:8" x14ac:dyDescent="0.25">
      <c r="A22" s="9" t="s">
        <v>28</v>
      </c>
      <c r="B22" s="9" t="s">
        <v>29</v>
      </c>
      <c r="C22" s="15">
        <v>12000</v>
      </c>
      <c r="D22" s="15">
        <v>0</v>
      </c>
      <c r="E22" s="15">
        <v>0</v>
      </c>
      <c r="F22" s="15">
        <v>0</v>
      </c>
      <c r="G22" s="15">
        <v>12000</v>
      </c>
      <c r="H22" s="15">
        <v>0</v>
      </c>
    </row>
    <row r="23" spans="1:8" x14ac:dyDescent="0.25">
      <c r="A23" s="9" t="s">
        <v>30</v>
      </c>
      <c r="B23" s="9" t="s">
        <v>31</v>
      </c>
      <c r="C23" s="15">
        <v>15312.52</v>
      </c>
      <c r="D23" s="15">
        <v>0</v>
      </c>
      <c r="E23" s="15">
        <v>0</v>
      </c>
      <c r="F23" s="15">
        <v>0</v>
      </c>
      <c r="G23" s="15">
        <v>15312.52</v>
      </c>
      <c r="H23" s="15">
        <v>0</v>
      </c>
    </row>
    <row r="24" spans="1:8" x14ac:dyDescent="0.25">
      <c r="A24" s="9" t="s">
        <v>32</v>
      </c>
      <c r="B24" s="9" t="s">
        <v>33</v>
      </c>
      <c r="C24" s="15">
        <v>8450.74</v>
      </c>
      <c r="D24" s="15">
        <v>0</v>
      </c>
      <c r="E24" s="15">
        <v>0</v>
      </c>
      <c r="F24" s="15">
        <v>8450.74</v>
      </c>
      <c r="G24" s="15">
        <v>0</v>
      </c>
      <c r="H24" s="15">
        <v>0</v>
      </c>
    </row>
    <row r="25" spans="1:8" x14ac:dyDescent="0.25">
      <c r="A25" s="9" t="s">
        <v>34</v>
      </c>
      <c r="B25" s="9" t="s">
        <v>35</v>
      </c>
      <c r="C25" s="15">
        <v>898008.52</v>
      </c>
      <c r="D25" s="15">
        <v>0</v>
      </c>
      <c r="E25" s="15">
        <v>0</v>
      </c>
      <c r="F25" s="15">
        <v>393277.61</v>
      </c>
      <c r="G25" s="15">
        <v>504730.91</v>
      </c>
      <c r="H25" s="15">
        <v>0</v>
      </c>
    </row>
    <row r="26" spans="1:8" x14ac:dyDescent="0.25">
      <c r="A26" s="9" t="s">
        <v>36</v>
      </c>
      <c r="B26" s="9" t="s">
        <v>37</v>
      </c>
      <c r="C26" s="15">
        <v>561847.06999999995</v>
      </c>
      <c r="D26" s="15">
        <v>0</v>
      </c>
      <c r="E26" s="15">
        <v>1594355.39</v>
      </c>
      <c r="F26" s="15">
        <v>2104807.62</v>
      </c>
      <c r="G26" s="15">
        <v>51394.84</v>
      </c>
      <c r="H26" s="15">
        <v>0</v>
      </c>
    </row>
    <row r="27" spans="1:8" x14ac:dyDescent="0.25">
      <c r="A27" s="9" t="s">
        <v>38</v>
      </c>
      <c r="B27" s="9" t="s">
        <v>39</v>
      </c>
      <c r="C27" s="15">
        <v>597057.56000000006</v>
      </c>
      <c r="D27" s="15">
        <v>0</v>
      </c>
      <c r="E27" s="15">
        <v>2929625.7</v>
      </c>
      <c r="F27" s="15">
        <v>3526145.35</v>
      </c>
      <c r="G27" s="15">
        <v>537.91</v>
      </c>
      <c r="H27" s="15">
        <v>0</v>
      </c>
    </row>
    <row r="28" spans="1:8" x14ac:dyDescent="0.25">
      <c r="A28" s="9" t="s">
        <v>40</v>
      </c>
      <c r="B28" s="9" t="s">
        <v>41</v>
      </c>
      <c r="C28" s="15">
        <v>1874999.99</v>
      </c>
      <c r="D28" s="15">
        <v>0</v>
      </c>
      <c r="E28" s="15">
        <v>628774.72</v>
      </c>
      <c r="F28" s="15">
        <v>2003434.74</v>
      </c>
      <c r="G28" s="15">
        <v>500339.97</v>
      </c>
      <c r="H28" s="15">
        <v>0</v>
      </c>
    </row>
    <row r="29" spans="1:8" x14ac:dyDescent="0.25">
      <c r="A29" s="9" t="s">
        <v>42</v>
      </c>
      <c r="B29" s="9" t="s">
        <v>43</v>
      </c>
      <c r="C29" s="15">
        <v>0</v>
      </c>
      <c r="D29" s="15">
        <v>0</v>
      </c>
      <c r="E29" s="15">
        <v>1700000</v>
      </c>
      <c r="F29" s="15">
        <v>0</v>
      </c>
      <c r="G29" s="15">
        <v>1700000</v>
      </c>
      <c r="H29" s="15">
        <v>0</v>
      </c>
    </row>
    <row r="30" spans="1:8" x14ac:dyDescent="0.25">
      <c r="A30" s="9" t="s">
        <v>44</v>
      </c>
      <c r="B30" s="9" t="s">
        <v>45</v>
      </c>
      <c r="C30" s="15">
        <v>1667463.28</v>
      </c>
      <c r="D30" s="15">
        <v>0</v>
      </c>
      <c r="E30" s="15">
        <v>11880.74</v>
      </c>
      <c r="F30" s="15">
        <v>1679261.47</v>
      </c>
      <c r="G30" s="15">
        <v>82.55</v>
      </c>
      <c r="H30" s="15">
        <v>0</v>
      </c>
    </row>
    <row r="31" spans="1:8" x14ac:dyDescent="0.25">
      <c r="A31" s="9" t="s">
        <v>46</v>
      </c>
      <c r="B31" s="9" t="s">
        <v>47</v>
      </c>
      <c r="C31" s="15">
        <v>1667463.28</v>
      </c>
      <c r="D31" s="15">
        <v>0</v>
      </c>
      <c r="E31" s="15">
        <v>11880.74</v>
      </c>
      <c r="F31" s="15">
        <v>1679261.47</v>
      </c>
      <c r="G31" s="15">
        <v>82.55</v>
      </c>
      <c r="H31" s="15">
        <v>0</v>
      </c>
    </row>
    <row r="32" spans="1:8" x14ac:dyDescent="0.25">
      <c r="A32" s="9" t="s">
        <v>48</v>
      </c>
      <c r="B32" s="9" t="s">
        <v>49</v>
      </c>
      <c r="C32" s="15">
        <v>81.67</v>
      </c>
      <c r="D32" s="15">
        <v>0</v>
      </c>
      <c r="E32" s="15">
        <v>0.88</v>
      </c>
      <c r="F32" s="15">
        <v>0</v>
      </c>
      <c r="G32" s="15">
        <v>82.55</v>
      </c>
      <c r="H32" s="15">
        <v>0</v>
      </c>
    </row>
    <row r="33" spans="1:8" x14ac:dyDescent="0.25">
      <c r="A33" s="9" t="s">
        <v>50</v>
      </c>
      <c r="B33" s="9" t="s">
        <v>51</v>
      </c>
      <c r="C33" s="15">
        <v>40755.4</v>
      </c>
      <c r="D33" s="15">
        <v>0</v>
      </c>
      <c r="E33" s="15">
        <v>392.02</v>
      </c>
      <c r="F33" s="15">
        <v>41147.42</v>
      </c>
      <c r="G33" s="15">
        <v>0</v>
      </c>
      <c r="H33" s="15">
        <v>0</v>
      </c>
    </row>
    <row r="34" spans="1:8" x14ac:dyDescent="0.25">
      <c r="A34" s="9" t="s">
        <v>52</v>
      </c>
      <c r="B34" s="9" t="s">
        <v>53</v>
      </c>
      <c r="C34" s="15">
        <v>1626626.21</v>
      </c>
      <c r="D34" s="15">
        <v>0</v>
      </c>
      <c r="E34" s="15">
        <v>11487.84</v>
      </c>
      <c r="F34" s="15">
        <v>1638114.05</v>
      </c>
      <c r="G34" s="15">
        <v>0</v>
      </c>
      <c r="H34" s="15">
        <v>0</v>
      </c>
    </row>
    <row r="35" spans="1:8" x14ac:dyDescent="0.25">
      <c r="A35" s="9" t="s">
        <v>54</v>
      </c>
      <c r="B35" s="9" t="s">
        <v>55</v>
      </c>
      <c r="C35" s="15">
        <v>78058</v>
      </c>
      <c r="D35" s="15">
        <v>0</v>
      </c>
      <c r="E35" s="15">
        <v>0</v>
      </c>
      <c r="F35" s="15">
        <v>0</v>
      </c>
      <c r="G35" s="15">
        <v>78058</v>
      </c>
      <c r="H35" s="15">
        <v>0</v>
      </c>
    </row>
    <row r="36" spans="1:8" x14ac:dyDescent="0.25">
      <c r="A36" s="9" t="s">
        <v>56</v>
      </c>
      <c r="B36" s="9" t="s">
        <v>57</v>
      </c>
      <c r="C36" s="15">
        <v>78058</v>
      </c>
      <c r="D36" s="15">
        <v>0</v>
      </c>
      <c r="E36" s="15">
        <v>0</v>
      </c>
      <c r="F36" s="15">
        <v>0</v>
      </c>
      <c r="G36" s="15">
        <v>78058</v>
      </c>
      <c r="H36" s="15">
        <v>0</v>
      </c>
    </row>
    <row r="37" spans="1:8" x14ac:dyDescent="0.25">
      <c r="A37" s="9" t="s">
        <v>58</v>
      </c>
      <c r="B37" s="9" t="s">
        <v>59</v>
      </c>
      <c r="C37" s="15">
        <v>7628572.5300000003</v>
      </c>
      <c r="D37" s="15">
        <v>0</v>
      </c>
      <c r="E37" s="15">
        <v>8487684.5399999991</v>
      </c>
      <c r="F37" s="15">
        <v>5230558.8</v>
      </c>
      <c r="G37" s="15">
        <v>10885698.27</v>
      </c>
      <c r="H37" s="15">
        <v>0</v>
      </c>
    </row>
    <row r="38" spans="1:8" x14ac:dyDescent="0.25">
      <c r="A38" s="9" t="s">
        <v>60</v>
      </c>
      <c r="B38" s="9" t="s">
        <v>61</v>
      </c>
      <c r="C38" s="15">
        <v>49434.6</v>
      </c>
      <c r="D38" s="15">
        <v>0</v>
      </c>
      <c r="E38" s="15">
        <v>34481.620000000003</v>
      </c>
      <c r="F38" s="15">
        <v>39149.64</v>
      </c>
      <c r="G38" s="15">
        <v>44766.58</v>
      </c>
      <c r="H38" s="15">
        <v>0</v>
      </c>
    </row>
    <row r="39" spans="1:8" x14ac:dyDescent="0.25">
      <c r="A39" s="9" t="s">
        <v>62</v>
      </c>
      <c r="B39" s="9" t="s">
        <v>63</v>
      </c>
      <c r="C39" s="15">
        <v>701.03</v>
      </c>
      <c r="D39" s="15">
        <v>0</v>
      </c>
      <c r="E39" s="15">
        <v>0</v>
      </c>
      <c r="F39" s="15">
        <v>0</v>
      </c>
      <c r="G39" s="15">
        <v>701.03</v>
      </c>
      <c r="H39" s="15">
        <v>0</v>
      </c>
    </row>
    <row r="40" spans="1:8" x14ac:dyDescent="0.25">
      <c r="A40" s="9" t="s">
        <v>64</v>
      </c>
      <c r="B40" s="9" t="s">
        <v>65</v>
      </c>
      <c r="C40" s="15">
        <v>-526.65</v>
      </c>
      <c r="D40" s="15">
        <v>0</v>
      </c>
      <c r="E40" s="15">
        <v>0</v>
      </c>
      <c r="F40" s="15">
        <v>0</v>
      </c>
      <c r="G40" s="15">
        <v>-526.65</v>
      </c>
      <c r="H40" s="15">
        <v>0</v>
      </c>
    </row>
    <row r="41" spans="1:8" x14ac:dyDescent="0.25">
      <c r="A41" s="9" t="s">
        <v>66</v>
      </c>
      <c r="B41" s="9" t="s">
        <v>67</v>
      </c>
      <c r="C41" s="15">
        <v>81.349999999999994</v>
      </c>
      <c r="D41" s="15">
        <v>0</v>
      </c>
      <c r="E41" s="15">
        <v>8088</v>
      </c>
      <c r="F41" s="15">
        <v>8170</v>
      </c>
      <c r="G41" s="15">
        <v>-0.65</v>
      </c>
      <c r="H41" s="15">
        <v>0</v>
      </c>
    </row>
    <row r="42" spans="1:8" x14ac:dyDescent="0.25">
      <c r="A42" s="9" t="s">
        <v>68</v>
      </c>
      <c r="B42" s="9" t="s">
        <v>69</v>
      </c>
      <c r="C42" s="15">
        <v>18935.97</v>
      </c>
      <c r="D42" s="15">
        <v>0</v>
      </c>
      <c r="E42" s="15">
        <v>400</v>
      </c>
      <c r="F42" s="15">
        <v>488.77</v>
      </c>
      <c r="G42" s="15">
        <v>18847.2</v>
      </c>
      <c r="H42" s="15">
        <v>0</v>
      </c>
    </row>
    <row r="43" spans="1:8" x14ac:dyDescent="0.25">
      <c r="A43" s="9" t="s">
        <v>70</v>
      </c>
      <c r="B43" s="9" t="s">
        <v>71</v>
      </c>
      <c r="C43" s="15">
        <v>463.34</v>
      </c>
      <c r="D43" s="15">
        <v>0</v>
      </c>
      <c r="E43" s="15">
        <v>850</v>
      </c>
      <c r="F43" s="15">
        <v>1529</v>
      </c>
      <c r="G43" s="15">
        <v>-215.66</v>
      </c>
      <c r="H43" s="15">
        <v>0</v>
      </c>
    </row>
    <row r="44" spans="1:8" x14ac:dyDescent="0.25">
      <c r="A44" s="9" t="s">
        <v>1835</v>
      </c>
      <c r="B44" s="9" t="s">
        <v>1836</v>
      </c>
      <c r="C44" s="15">
        <v>0</v>
      </c>
      <c r="D44" s="15">
        <v>0</v>
      </c>
      <c r="E44" s="15">
        <v>200</v>
      </c>
      <c r="F44" s="15">
        <v>200</v>
      </c>
      <c r="G44" s="15">
        <v>0</v>
      </c>
      <c r="H44" s="15">
        <v>0</v>
      </c>
    </row>
    <row r="45" spans="1:8" x14ac:dyDescent="0.25">
      <c r="A45" s="9" t="s">
        <v>72</v>
      </c>
      <c r="B45" s="9" t="s">
        <v>73</v>
      </c>
      <c r="C45" s="15">
        <v>1645.25</v>
      </c>
      <c r="D45" s="15">
        <v>0</v>
      </c>
      <c r="E45" s="15">
        <v>0</v>
      </c>
      <c r="F45" s="15">
        <v>0</v>
      </c>
      <c r="G45" s="15">
        <v>1645.25</v>
      </c>
      <c r="H45" s="15">
        <v>0</v>
      </c>
    </row>
    <row r="46" spans="1:8" x14ac:dyDescent="0.25">
      <c r="A46" s="9" t="s">
        <v>1837</v>
      </c>
      <c r="B46" s="9" t="s">
        <v>1838</v>
      </c>
      <c r="C46" s="15">
        <v>0</v>
      </c>
      <c r="D46" s="15">
        <v>0</v>
      </c>
      <c r="E46" s="15">
        <v>400</v>
      </c>
      <c r="F46" s="15">
        <v>400</v>
      </c>
      <c r="G46" s="15">
        <v>0</v>
      </c>
      <c r="H46" s="15">
        <v>0</v>
      </c>
    </row>
    <row r="47" spans="1:8" x14ac:dyDescent="0.25">
      <c r="A47" s="9" t="s">
        <v>74</v>
      </c>
      <c r="B47" s="9" t="s">
        <v>75</v>
      </c>
      <c r="C47" s="15">
        <v>1479.51</v>
      </c>
      <c r="D47" s="15">
        <v>0</v>
      </c>
      <c r="E47" s="15">
        <v>0</v>
      </c>
      <c r="F47" s="15">
        <v>0</v>
      </c>
      <c r="G47" s="15">
        <v>1479.51</v>
      </c>
      <c r="H47" s="15">
        <v>0</v>
      </c>
    </row>
    <row r="48" spans="1:8" x14ac:dyDescent="0.25">
      <c r="A48" s="9" t="s">
        <v>76</v>
      </c>
      <c r="B48" s="9" t="s">
        <v>77</v>
      </c>
      <c r="C48" s="15">
        <v>-73.5</v>
      </c>
      <c r="D48" s="15">
        <v>0</v>
      </c>
      <c r="E48" s="15">
        <v>200</v>
      </c>
      <c r="F48" s="15">
        <v>200</v>
      </c>
      <c r="G48" s="15">
        <v>-73.5</v>
      </c>
      <c r="H48" s="15">
        <v>0</v>
      </c>
    </row>
    <row r="49" spans="1:8" x14ac:dyDescent="0.25">
      <c r="A49" s="9" t="s">
        <v>78</v>
      </c>
      <c r="B49" s="9" t="s">
        <v>79</v>
      </c>
      <c r="C49" s="15">
        <v>-250</v>
      </c>
      <c r="D49" s="15">
        <v>0</v>
      </c>
      <c r="E49" s="15">
        <v>0</v>
      </c>
      <c r="F49" s="15">
        <v>344.99</v>
      </c>
      <c r="G49" s="15">
        <v>-594.99</v>
      </c>
      <c r="H49" s="15">
        <v>0</v>
      </c>
    </row>
    <row r="50" spans="1:8" x14ac:dyDescent="0.25">
      <c r="A50" s="9" t="s">
        <v>80</v>
      </c>
      <c r="B50" s="9" t="s">
        <v>81</v>
      </c>
      <c r="C50" s="15">
        <v>-0.5</v>
      </c>
      <c r="D50" s="15">
        <v>0</v>
      </c>
      <c r="E50" s="15">
        <v>0</v>
      </c>
      <c r="F50" s="15">
        <v>0</v>
      </c>
      <c r="G50" s="15">
        <v>-0.5</v>
      </c>
      <c r="H50" s="15">
        <v>0</v>
      </c>
    </row>
    <row r="51" spans="1:8" x14ac:dyDescent="0.25">
      <c r="A51" s="9" t="s">
        <v>82</v>
      </c>
      <c r="B51" s="9" t="s">
        <v>83</v>
      </c>
      <c r="C51" s="15">
        <v>-158.33000000000001</v>
      </c>
      <c r="D51" s="15">
        <v>0</v>
      </c>
      <c r="E51" s="15">
        <v>0</v>
      </c>
      <c r="F51" s="15">
        <v>0</v>
      </c>
      <c r="G51" s="15">
        <v>-158.33000000000001</v>
      </c>
      <c r="H51" s="15">
        <v>0</v>
      </c>
    </row>
    <row r="52" spans="1:8" x14ac:dyDescent="0.25">
      <c r="A52" s="9" t="s">
        <v>84</v>
      </c>
      <c r="B52" s="9" t="s">
        <v>85</v>
      </c>
      <c r="C52" s="15">
        <v>0</v>
      </c>
      <c r="D52" s="15">
        <v>0</v>
      </c>
      <c r="E52" s="15">
        <v>250</v>
      </c>
      <c r="F52" s="15">
        <v>250</v>
      </c>
      <c r="G52" s="15">
        <v>0</v>
      </c>
      <c r="H52" s="15">
        <v>0</v>
      </c>
    </row>
    <row r="53" spans="1:8" x14ac:dyDescent="0.25">
      <c r="A53" s="9" t="s">
        <v>86</v>
      </c>
      <c r="B53" s="9" t="s">
        <v>87</v>
      </c>
      <c r="C53" s="15">
        <v>-45.9</v>
      </c>
      <c r="D53" s="15">
        <v>0</v>
      </c>
      <c r="E53" s="15">
        <v>0</v>
      </c>
      <c r="F53" s="15">
        <v>0</v>
      </c>
      <c r="G53" s="15">
        <v>-45.9</v>
      </c>
      <c r="H53" s="15">
        <v>0</v>
      </c>
    </row>
    <row r="54" spans="1:8" x14ac:dyDescent="0.25">
      <c r="A54" s="9" t="s">
        <v>88</v>
      </c>
      <c r="B54" s="9" t="s">
        <v>89</v>
      </c>
      <c r="C54" s="15">
        <v>74</v>
      </c>
      <c r="D54" s="15">
        <v>0</v>
      </c>
      <c r="E54" s="15">
        <v>0</v>
      </c>
      <c r="F54" s="15">
        <v>0</v>
      </c>
      <c r="G54" s="15">
        <v>74</v>
      </c>
      <c r="H54" s="15">
        <v>0</v>
      </c>
    </row>
    <row r="55" spans="1:8" x14ac:dyDescent="0.25">
      <c r="A55" s="9" t="s">
        <v>90</v>
      </c>
      <c r="B55" s="9" t="s">
        <v>91</v>
      </c>
      <c r="C55" s="15">
        <v>366</v>
      </c>
      <c r="D55" s="15">
        <v>0</v>
      </c>
      <c r="E55" s="15">
        <v>0</v>
      </c>
      <c r="F55" s="15">
        <v>0</v>
      </c>
      <c r="G55" s="15">
        <v>366</v>
      </c>
      <c r="H55" s="15">
        <v>0</v>
      </c>
    </row>
    <row r="56" spans="1:8" x14ac:dyDescent="0.25">
      <c r="A56" s="9" t="s">
        <v>92</v>
      </c>
      <c r="B56" s="9" t="s">
        <v>93</v>
      </c>
      <c r="C56" s="15">
        <v>49.2</v>
      </c>
      <c r="D56" s="15">
        <v>0</v>
      </c>
      <c r="E56" s="15">
        <v>0</v>
      </c>
      <c r="F56" s="15">
        <v>0</v>
      </c>
      <c r="G56" s="15">
        <v>49.2</v>
      </c>
      <c r="H56" s="15">
        <v>0</v>
      </c>
    </row>
    <row r="57" spans="1:8" x14ac:dyDescent="0.25">
      <c r="A57" s="9" t="s">
        <v>94</v>
      </c>
      <c r="B57" s="9" t="s">
        <v>95</v>
      </c>
      <c r="C57" s="15">
        <v>501.48</v>
      </c>
      <c r="D57" s="15">
        <v>0</v>
      </c>
      <c r="E57" s="15">
        <v>200</v>
      </c>
      <c r="F57" s="15">
        <v>200</v>
      </c>
      <c r="G57" s="15">
        <v>501.48</v>
      </c>
      <c r="H57" s="15">
        <v>0</v>
      </c>
    </row>
    <row r="58" spans="1:8" x14ac:dyDescent="0.25">
      <c r="A58" s="9" t="s">
        <v>96</v>
      </c>
      <c r="B58" s="9" t="s">
        <v>97</v>
      </c>
      <c r="C58" s="15">
        <v>128.63</v>
      </c>
      <c r="D58" s="15">
        <v>0</v>
      </c>
      <c r="E58" s="15">
        <v>0</v>
      </c>
      <c r="F58" s="15">
        <v>0</v>
      </c>
      <c r="G58" s="15">
        <v>128.63</v>
      </c>
      <c r="H58" s="15">
        <v>0</v>
      </c>
    </row>
    <row r="59" spans="1:8" x14ac:dyDescent="0.25">
      <c r="A59" s="9" t="s">
        <v>98</v>
      </c>
      <c r="B59" s="9" t="s">
        <v>99</v>
      </c>
      <c r="C59" s="15">
        <v>5109.1499999999996</v>
      </c>
      <c r="D59" s="15">
        <v>0</v>
      </c>
      <c r="E59" s="15">
        <v>0</v>
      </c>
      <c r="F59" s="15">
        <v>0</v>
      </c>
      <c r="G59" s="15">
        <v>5109.1499999999996</v>
      </c>
      <c r="H59" s="15">
        <v>0</v>
      </c>
    </row>
    <row r="60" spans="1:8" x14ac:dyDescent="0.25">
      <c r="A60" s="9" t="s">
        <v>100</v>
      </c>
      <c r="B60" s="9" t="s">
        <v>101</v>
      </c>
      <c r="C60" s="15">
        <v>-417.52</v>
      </c>
      <c r="D60" s="15">
        <v>0</v>
      </c>
      <c r="E60" s="15">
        <v>700</v>
      </c>
      <c r="F60" s="15">
        <v>700</v>
      </c>
      <c r="G60" s="15">
        <v>-417.52</v>
      </c>
      <c r="H60" s="15">
        <v>0</v>
      </c>
    </row>
    <row r="61" spans="1:8" x14ac:dyDescent="0.25">
      <c r="A61" s="9" t="s">
        <v>102</v>
      </c>
      <c r="B61" s="9" t="s">
        <v>103</v>
      </c>
      <c r="C61" s="15">
        <v>484.24</v>
      </c>
      <c r="D61" s="15">
        <v>0</v>
      </c>
      <c r="E61" s="15">
        <v>0</v>
      </c>
      <c r="F61" s="15">
        <v>0</v>
      </c>
      <c r="G61" s="15">
        <v>484.24</v>
      </c>
      <c r="H61" s="15">
        <v>0</v>
      </c>
    </row>
    <row r="62" spans="1:8" x14ac:dyDescent="0.25">
      <c r="A62" s="9" t="s">
        <v>104</v>
      </c>
      <c r="B62" s="9" t="s">
        <v>105</v>
      </c>
      <c r="C62" s="15">
        <v>-0.8</v>
      </c>
      <c r="D62" s="15">
        <v>0</v>
      </c>
      <c r="E62" s="15">
        <v>2600.8000000000002</v>
      </c>
      <c r="F62" s="15">
        <v>2600</v>
      </c>
      <c r="G62" s="15">
        <v>0</v>
      </c>
      <c r="H62" s="15">
        <v>0</v>
      </c>
    </row>
    <row r="63" spans="1:8" x14ac:dyDescent="0.25">
      <c r="A63" s="9" t="s">
        <v>1839</v>
      </c>
      <c r="B63" s="9" t="s">
        <v>1840</v>
      </c>
      <c r="C63" s="15">
        <v>0</v>
      </c>
      <c r="D63" s="15">
        <v>0</v>
      </c>
      <c r="E63" s="15">
        <v>200</v>
      </c>
      <c r="F63" s="15">
        <v>200</v>
      </c>
      <c r="G63" s="15">
        <v>0</v>
      </c>
      <c r="H63" s="15">
        <v>0</v>
      </c>
    </row>
    <row r="64" spans="1:8" x14ac:dyDescent="0.25">
      <c r="A64" s="9" t="s">
        <v>106</v>
      </c>
      <c r="B64" s="9" t="s">
        <v>107</v>
      </c>
      <c r="C64" s="15">
        <v>225</v>
      </c>
      <c r="D64" s="15">
        <v>0</v>
      </c>
      <c r="E64" s="15">
        <v>0</v>
      </c>
      <c r="F64" s="15">
        <v>0</v>
      </c>
      <c r="G64" s="15">
        <v>225</v>
      </c>
      <c r="H64" s="15">
        <v>0</v>
      </c>
    </row>
    <row r="65" spans="1:8" x14ac:dyDescent="0.25">
      <c r="A65" s="9" t="s">
        <v>108</v>
      </c>
      <c r="B65" s="9" t="s">
        <v>109</v>
      </c>
      <c r="C65" s="15">
        <v>124.11</v>
      </c>
      <c r="D65" s="15">
        <v>0</v>
      </c>
      <c r="E65" s="15">
        <v>250</v>
      </c>
      <c r="F65" s="15">
        <v>250</v>
      </c>
      <c r="G65" s="15">
        <v>124.11</v>
      </c>
      <c r="H65" s="15">
        <v>0</v>
      </c>
    </row>
    <row r="66" spans="1:8" x14ac:dyDescent="0.25">
      <c r="A66" s="9" t="s">
        <v>110</v>
      </c>
      <c r="B66" s="9" t="s">
        <v>111</v>
      </c>
      <c r="C66" s="15">
        <v>27569.8</v>
      </c>
      <c r="D66" s="15">
        <v>0</v>
      </c>
      <c r="E66" s="15">
        <v>0</v>
      </c>
      <c r="F66" s="15">
        <v>0</v>
      </c>
      <c r="G66" s="15">
        <v>27569.8</v>
      </c>
      <c r="H66" s="15">
        <v>0</v>
      </c>
    </row>
    <row r="67" spans="1:8" x14ac:dyDescent="0.25">
      <c r="A67" s="9" t="s">
        <v>112</v>
      </c>
      <c r="B67" s="9" t="s">
        <v>113</v>
      </c>
      <c r="C67" s="15">
        <v>154.88999999999999</v>
      </c>
      <c r="D67" s="15">
        <v>0</v>
      </c>
      <c r="E67" s="15">
        <v>0</v>
      </c>
      <c r="F67" s="15">
        <v>0</v>
      </c>
      <c r="G67" s="15">
        <v>154.88999999999999</v>
      </c>
      <c r="H67" s="15">
        <v>0</v>
      </c>
    </row>
    <row r="68" spans="1:8" x14ac:dyDescent="0.25">
      <c r="A68" s="9" t="s">
        <v>114</v>
      </c>
      <c r="B68" s="9" t="s">
        <v>115</v>
      </c>
      <c r="C68" s="15">
        <v>-1500</v>
      </c>
      <c r="D68" s="15">
        <v>0</v>
      </c>
      <c r="E68" s="15">
        <v>0</v>
      </c>
      <c r="F68" s="15">
        <v>0</v>
      </c>
      <c r="G68" s="15">
        <v>-1500</v>
      </c>
      <c r="H68" s="15">
        <v>0</v>
      </c>
    </row>
    <row r="69" spans="1:8" x14ac:dyDescent="0.25">
      <c r="A69" s="9" t="s">
        <v>116</v>
      </c>
      <c r="B69" s="9" t="s">
        <v>117</v>
      </c>
      <c r="C69" s="15">
        <v>-0.2</v>
      </c>
      <c r="D69" s="15">
        <v>0</v>
      </c>
      <c r="E69" s="15">
        <v>2100.2800000000002</v>
      </c>
      <c r="F69" s="15">
        <v>3028.08</v>
      </c>
      <c r="G69" s="15">
        <v>-928</v>
      </c>
      <c r="H69" s="15">
        <v>0</v>
      </c>
    </row>
    <row r="70" spans="1:8" x14ac:dyDescent="0.25">
      <c r="A70" s="9" t="s">
        <v>118</v>
      </c>
      <c r="B70" s="9" t="s">
        <v>119</v>
      </c>
      <c r="C70" s="15">
        <v>-7706.31</v>
      </c>
      <c r="D70" s="15">
        <v>0</v>
      </c>
      <c r="E70" s="15">
        <v>0</v>
      </c>
      <c r="F70" s="15">
        <v>0</v>
      </c>
      <c r="G70" s="15">
        <v>-7706.31</v>
      </c>
      <c r="H70" s="15">
        <v>0</v>
      </c>
    </row>
    <row r="71" spans="1:8" x14ac:dyDescent="0.25">
      <c r="A71" s="9" t="s">
        <v>120</v>
      </c>
      <c r="B71" s="9" t="s">
        <v>121</v>
      </c>
      <c r="C71" s="15">
        <v>-282.57</v>
      </c>
      <c r="D71" s="15">
        <v>0</v>
      </c>
      <c r="E71" s="15">
        <v>0</v>
      </c>
      <c r="F71" s="15">
        <v>0</v>
      </c>
      <c r="G71" s="15">
        <v>-282.57</v>
      </c>
      <c r="H71" s="15">
        <v>0</v>
      </c>
    </row>
    <row r="72" spans="1:8" x14ac:dyDescent="0.25">
      <c r="A72" s="9" t="s">
        <v>122</v>
      </c>
      <c r="B72" s="9" t="s">
        <v>123</v>
      </c>
      <c r="C72" s="15">
        <v>-50</v>
      </c>
      <c r="D72" s="15">
        <v>0</v>
      </c>
      <c r="E72" s="15">
        <v>0</v>
      </c>
      <c r="F72" s="15">
        <v>0</v>
      </c>
      <c r="G72" s="15">
        <v>-50</v>
      </c>
      <c r="H72" s="15">
        <v>0</v>
      </c>
    </row>
    <row r="73" spans="1:8" x14ac:dyDescent="0.25">
      <c r="A73" s="9" t="s">
        <v>124</v>
      </c>
      <c r="B73" s="9" t="s">
        <v>125</v>
      </c>
      <c r="C73" s="15">
        <v>-915.1</v>
      </c>
      <c r="D73" s="15">
        <v>0</v>
      </c>
      <c r="E73" s="15">
        <v>0</v>
      </c>
      <c r="F73" s="15">
        <v>0</v>
      </c>
      <c r="G73" s="15">
        <v>-915.1</v>
      </c>
      <c r="H73" s="15">
        <v>0</v>
      </c>
    </row>
    <row r="74" spans="1:8" x14ac:dyDescent="0.25">
      <c r="A74" s="9" t="s">
        <v>126</v>
      </c>
      <c r="B74" s="9" t="s">
        <v>127</v>
      </c>
      <c r="C74" s="15">
        <v>-0.2</v>
      </c>
      <c r="D74" s="15">
        <v>0</v>
      </c>
      <c r="E74" s="15">
        <v>1660</v>
      </c>
      <c r="F74" s="15">
        <v>1650</v>
      </c>
      <c r="G74" s="15">
        <v>9.8000000000000007</v>
      </c>
      <c r="H74" s="15">
        <v>0</v>
      </c>
    </row>
    <row r="75" spans="1:8" x14ac:dyDescent="0.25">
      <c r="A75" s="9" t="s">
        <v>128</v>
      </c>
      <c r="B75" s="9" t="s">
        <v>129</v>
      </c>
      <c r="C75" s="15">
        <v>-18</v>
      </c>
      <c r="D75" s="15">
        <v>0</v>
      </c>
      <c r="E75" s="15">
        <v>0</v>
      </c>
      <c r="F75" s="15">
        <v>0</v>
      </c>
      <c r="G75" s="15">
        <v>-18</v>
      </c>
      <c r="H75" s="15">
        <v>0</v>
      </c>
    </row>
    <row r="76" spans="1:8" x14ac:dyDescent="0.25">
      <c r="A76" s="9" t="s">
        <v>130</v>
      </c>
      <c r="B76" s="9" t="s">
        <v>131</v>
      </c>
      <c r="C76" s="15">
        <v>44.28</v>
      </c>
      <c r="D76" s="15">
        <v>0</v>
      </c>
      <c r="E76" s="15">
        <v>600</v>
      </c>
      <c r="F76" s="15">
        <v>600</v>
      </c>
      <c r="G76" s="15">
        <v>44.28</v>
      </c>
      <c r="H76" s="15">
        <v>0</v>
      </c>
    </row>
    <row r="77" spans="1:8" x14ac:dyDescent="0.25">
      <c r="A77" s="9" t="s">
        <v>1841</v>
      </c>
      <c r="B77" s="9" t="s">
        <v>1842</v>
      </c>
      <c r="C77" s="15">
        <v>0</v>
      </c>
      <c r="D77" s="15">
        <v>0</v>
      </c>
      <c r="E77" s="15">
        <v>450</v>
      </c>
      <c r="F77" s="15">
        <v>450</v>
      </c>
      <c r="G77" s="15">
        <v>0</v>
      </c>
      <c r="H77" s="15">
        <v>0</v>
      </c>
    </row>
    <row r="78" spans="1:8" x14ac:dyDescent="0.25">
      <c r="A78" s="9" t="s">
        <v>132</v>
      </c>
      <c r="B78" s="9" t="s">
        <v>133</v>
      </c>
      <c r="C78" s="15">
        <v>-189.64</v>
      </c>
      <c r="D78" s="15">
        <v>0</v>
      </c>
      <c r="E78" s="15">
        <v>0</v>
      </c>
      <c r="F78" s="15">
        <v>0</v>
      </c>
      <c r="G78" s="15">
        <v>-189.64</v>
      </c>
      <c r="H78" s="15">
        <v>0</v>
      </c>
    </row>
    <row r="79" spans="1:8" x14ac:dyDescent="0.25">
      <c r="A79" s="9" t="s">
        <v>134</v>
      </c>
      <c r="B79" s="9" t="s">
        <v>135</v>
      </c>
      <c r="C79" s="15">
        <v>2255.63</v>
      </c>
      <c r="D79" s="15">
        <v>0</v>
      </c>
      <c r="E79" s="15">
        <v>2100</v>
      </c>
      <c r="F79" s="15">
        <v>4355.63</v>
      </c>
      <c r="G79" s="15">
        <v>0</v>
      </c>
      <c r="H79" s="15">
        <v>0</v>
      </c>
    </row>
    <row r="80" spans="1:8" x14ac:dyDescent="0.25">
      <c r="A80" s="9" t="s">
        <v>136</v>
      </c>
      <c r="B80" s="9" t="s">
        <v>137</v>
      </c>
      <c r="C80" s="15">
        <v>-169.82</v>
      </c>
      <c r="D80" s="15">
        <v>0</v>
      </c>
      <c r="E80" s="15">
        <v>0</v>
      </c>
      <c r="F80" s="15">
        <v>0</v>
      </c>
      <c r="G80" s="15">
        <v>-169.82</v>
      </c>
      <c r="H80" s="15">
        <v>0</v>
      </c>
    </row>
    <row r="81" spans="1:8" x14ac:dyDescent="0.25">
      <c r="A81" s="9" t="s">
        <v>138</v>
      </c>
      <c r="B81" s="9" t="s">
        <v>139</v>
      </c>
      <c r="C81" s="15">
        <v>-550.79999999999995</v>
      </c>
      <c r="D81" s="15">
        <v>0</v>
      </c>
      <c r="E81" s="15">
        <v>0</v>
      </c>
      <c r="F81" s="15">
        <v>0</v>
      </c>
      <c r="G81" s="15">
        <v>-550.79999999999995</v>
      </c>
      <c r="H81" s="15">
        <v>0</v>
      </c>
    </row>
    <row r="82" spans="1:8" x14ac:dyDescent="0.25">
      <c r="A82" s="9" t="s">
        <v>140</v>
      </c>
      <c r="B82" s="9" t="s">
        <v>141</v>
      </c>
      <c r="C82" s="15">
        <v>0</v>
      </c>
      <c r="D82" s="15">
        <v>0</v>
      </c>
      <c r="E82" s="15">
        <v>2037</v>
      </c>
      <c r="F82" s="15">
        <v>2137</v>
      </c>
      <c r="G82" s="15">
        <v>-100</v>
      </c>
      <c r="H82" s="15">
        <v>0</v>
      </c>
    </row>
    <row r="83" spans="1:8" x14ac:dyDescent="0.25">
      <c r="A83" s="9" t="s">
        <v>142</v>
      </c>
      <c r="B83" s="9" t="s">
        <v>143</v>
      </c>
      <c r="C83" s="15">
        <v>1678.91</v>
      </c>
      <c r="D83" s="15">
        <v>0</v>
      </c>
      <c r="E83" s="15">
        <v>250</v>
      </c>
      <c r="F83" s="15">
        <v>250</v>
      </c>
      <c r="G83" s="15">
        <v>1678.91</v>
      </c>
      <c r="H83" s="15">
        <v>0</v>
      </c>
    </row>
    <row r="84" spans="1:8" x14ac:dyDescent="0.25">
      <c r="A84" s="9" t="s">
        <v>144</v>
      </c>
      <c r="B84" s="9" t="s">
        <v>145</v>
      </c>
      <c r="C84" s="15">
        <v>-49.41</v>
      </c>
      <c r="D84" s="15">
        <v>0</v>
      </c>
      <c r="E84" s="15">
        <v>0</v>
      </c>
      <c r="F84" s="15">
        <v>0</v>
      </c>
      <c r="G84" s="15">
        <v>-49.41</v>
      </c>
      <c r="H84" s="15">
        <v>0</v>
      </c>
    </row>
    <row r="85" spans="1:8" x14ac:dyDescent="0.25">
      <c r="A85" s="9" t="s">
        <v>146</v>
      </c>
      <c r="B85" s="9" t="s">
        <v>147</v>
      </c>
      <c r="C85" s="15">
        <v>207</v>
      </c>
      <c r="D85" s="15">
        <v>0</v>
      </c>
      <c r="E85" s="15">
        <v>0</v>
      </c>
      <c r="F85" s="15">
        <v>0</v>
      </c>
      <c r="G85" s="15">
        <v>207</v>
      </c>
      <c r="H85" s="15">
        <v>0</v>
      </c>
    </row>
    <row r="86" spans="1:8" x14ac:dyDescent="0.25">
      <c r="A86" s="9" t="s">
        <v>1843</v>
      </c>
      <c r="B86" s="9" t="s">
        <v>1844</v>
      </c>
      <c r="C86" s="15">
        <v>0</v>
      </c>
      <c r="D86" s="15">
        <v>0</v>
      </c>
      <c r="E86" s="15">
        <v>200</v>
      </c>
      <c r="F86" s="15">
        <v>200</v>
      </c>
      <c r="G86" s="15">
        <v>0</v>
      </c>
      <c r="H86" s="15">
        <v>0</v>
      </c>
    </row>
    <row r="87" spans="1:8" x14ac:dyDescent="0.25">
      <c r="A87" s="9" t="s">
        <v>1845</v>
      </c>
      <c r="B87" s="9" t="s">
        <v>1846</v>
      </c>
      <c r="C87" s="15">
        <v>0</v>
      </c>
      <c r="D87" s="15">
        <v>0</v>
      </c>
      <c r="E87" s="15">
        <v>200</v>
      </c>
      <c r="F87" s="15">
        <v>200</v>
      </c>
      <c r="G87" s="15">
        <v>0</v>
      </c>
      <c r="H87" s="15">
        <v>0</v>
      </c>
    </row>
    <row r="88" spans="1:8" x14ac:dyDescent="0.25">
      <c r="A88" s="9" t="s">
        <v>1847</v>
      </c>
      <c r="B88" s="9" t="s">
        <v>1848</v>
      </c>
      <c r="C88" s="15">
        <v>0</v>
      </c>
      <c r="D88" s="15">
        <v>0</v>
      </c>
      <c r="E88" s="15">
        <v>1086.1600000000001</v>
      </c>
      <c r="F88" s="15">
        <v>1086.1600000000001</v>
      </c>
      <c r="G88" s="15">
        <v>0</v>
      </c>
      <c r="H88" s="15">
        <v>0</v>
      </c>
    </row>
    <row r="89" spans="1:8" x14ac:dyDescent="0.25">
      <c r="A89" s="9" t="s">
        <v>1849</v>
      </c>
      <c r="B89" s="9" t="s">
        <v>1850</v>
      </c>
      <c r="C89" s="15">
        <v>0</v>
      </c>
      <c r="D89" s="15">
        <v>0</v>
      </c>
      <c r="E89" s="15">
        <v>200</v>
      </c>
      <c r="F89" s="15">
        <v>200</v>
      </c>
      <c r="G89" s="15">
        <v>0</v>
      </c>
      <c r="H89" s="15">
        <v>0</v>
      </c>
    </row>
    <row r="90" spans="1:8" x14ac:dyDescent="0.25">
      <c r="A90" s="9" t="s">
        <v>148</v>
      </c>
      <c r="B90" s="9" t="s">
        <v>149</v>
      </c>
      <c r="C90" s="15">
        <v>0</v>
      </c>
      <c r="D90" s="15">
        <v>0</v>
      </c>
      <c r="E90" s="15">
        <v>200</v>
      </c>
      <c r="F90" s="15">
        <v>200</v>
      </c>
      <c r="G90" s="15">
        <v>0</v>
      </c>
      <c r="H90" s="15">
        <v>0</v>
      </c>
    </row>
    <row r="91" spans="1:8" x14ac:dyDescent="0.25">
      <c r="A91" s="9" t="s">
        <v>150</v>
      </c>
      <c r="B91" s="9" t="s">
        <v>151</v>
      </c>
      <c r="C91" s="15">
        <v>61.82</v>
      </c>
      <c r="D91" s="15">
        <v>0</v>
      </c>
      <c r="E91" s="15">
        <v>0</v>
      </c>
      <c r="F91" s="15">
        <v>1.37</v>
      </c>
      <c r="G91" s="15">
        <v>60.45</v>
      </c>
      <c r="H91" s="15">
        <v>0</v>
      </c>
    </row>
    <row r="92" spans="1:8" x14ac:dyDescent="0.25">
      <c r="A92" s="9" t="s">
        <v>1851</v>
      </c>
      <c r="B92" s="9" t="s">
        <v>1852</v>
      </c>
      <c r="C92" s="15">
        <v>0</v>
      </c>
      <c r="D92" s="15">
        <v>0</v>
      </c>
      <c r="E92" s="15">
        <v>200</v>
      </c>
      <c r="F92" s="15">
        <v>200</v>
      </c>
      <c r="G92" s="15">
        <v>0</v>
      </c>
      <c r="H92" s="15">
        <v>0</v>
      </c>
    </row>
    <row r="93" spans="1:8" x14ac:dyDescent="0.25">
      <c r="A93" s="9" t="s">
        <v>1853</v>
      </c>
      <c r="B93" s="9" t="s">
        <v>1854</v>
      </c>
      <c r="C93" s="15">
        <v>0</v>
      </c>
      <c r="D93" s="15">
        <v>0</v>
      </c>
      <c r="E93" s="15">
        <v>500</v>
      </c>
      <c r="F93" s="15">
        <v>500</v>
      </c>
      <c r="G93" s="15">
        <v>0</v>
      </c>
      <c r="H93" s="15">
        <v>0</v>
      </c>
    </row>
    <row r="94" spans="1:8" x14ac:dyDescent="0.25">
      <c r="A94" s="9" t="s">
        <v>152</v>
      </c>
      <c r="B94" s="9" t="s">
        <v>153</v>
      </c>
      <c r="C94" s="15">
        <v>0</v>
      </c>
      <c r="D94" s="15">
        <v>0</v>
      </c>
      <c r="E94" s="15">
        <v>850.5</v>
      </c>
      <c r="F94" s="15">
        <v>850.5</v>
      </c>
      <c r="G94" s="15">
        <v>0</v>
      </c>
      <c r="H94" s="15">
        <v>0</v>
      </c>
    </row>
    <row r="95" spans="1:8" x14ac:dyDescent="0.25">
      <c r="A95" s="9" t="s">
        <v>154</v>
      </c>
      <c r="B95" s="9" t="s">
        <v>155</v>
      </c>
      <c r="C95" s="15">
        <v>-0.74</v>
      </c>
      <c r="D95" s="15">
        <v>0</v>
      </c>
      <c r="E95" s="15">
        <v>200.74</v>
      </c>
      <c r="F95" s="15">
        <v>200</v>
      </c>
      <c r="G95" s="15">
        <v>0</v>
      </c>
      <c r="H95" s="15">
        <v>0</v>
      </c>
    </row>
    <row r="96" spans="1:8" x14ac:dyDescent="0.25">
      <c r="A96" s="9" t="s">
        <v>1855</v>
      </c>
      <c r="B96" s="9" t="s">
        <v>1856</v>
      </c>
      <c r="C96" s="15">
        <v>0</v>
      </c>
      <c r="D96" s="15">
        <v>0</v>
      </c>
      <c r="E96" s="15">
        <v>500</v>
      </c>
      <c r="F96" s="15">
        <v>500</v>
      </c>
      <c r="G96" s="15">
        <v>0</v>
      </c>
      <c r="H96" s="15">
        <v>0</v>
      </c>
    </row>
    <row r="97" spans="1:8" x14ac:dyDescent="0.25">
      <c r="A97" s="9" t="s">
        <v>156</v>
      </c>
      <c r="B97" s="9" t="s">
        <v>157</v>
      </c>
      <c r="C97" s="15">
        <v>0</v>
      </c>
      <c r="D97" s="15">
        <v>0</v>
      </c>
      <c r="E97" s="15">
        <v>5708.14</v>
      </c>
      <c r="F97" s="15">
        <v>5408.14</v>
      </c>
      <c r="G97" s="15">
        <v>300</v>
      </c>
      <c r="H97" s="15">
        <v>0</v>
      </c>
    </row>
    <row r="98" spans="1:8" x14ac:dyDescent="0.25">
      <c r="A98" s="9" t="s">
        <v>158</v>
      </c>
      <c r="B98" s="9" t="s">
        <v>159</v>
      </c>
      <c r="C98" s="15">
        <v>0</v>
      </c>
      <c r="D98" s="15">
        <v>0</v>
      </c>
      <c r="E98" s="15">
        <v>700</v>
      </c>
      <c r="F98" s="15">
        <v>700</v>
      </c>
      <c r="G98" s="15">
        <v>0</v>
      </c>
      <c r="H98" s="15">
        <v>0</v>
      </c>
    </row>
    <row r="99" spans="1:8" x14ac:dyDescent="0.25">
      <c r="A99" s="9" t="s">
        <v>1857</v>
      </c>
      <c r="B99" s="9" t="s">
        <v>1858</v>
      </c>
      <c r="C99" s="15">
        <v>0</v>
      </c>
      <c r="D99" s="15">
        <v>0</v>
      </c>
      <c r="E99" s="15">
        <v>400</v>
      </c>
      <c r="F99" s="15">
        <v>900</v>
      </c>
      <c r="G99" s="15">
        <v>-500</v>
      </c>
      <c r="H99" s="15">
        <v>0</v>
      </c>
    </row>
    <row r="100" spans="1:8" x14ac:dyDescent="0.25">
      <c r="A100" s="9" t="s">
        <v>160</v>
      </c>
      <c r="B100" s="9" t="s">
        <v>161</v>
      </c>
      <c r="C100" s="15">
        <v>7579137.9299999997</v>
      </c>
      <c r="D100" s="15">
        <v>0</v>
      </c>
      <c r="E100" s="15">
        <v>8453202.9199999999</v>
      </c>
      <c r="F100" s="15">
        <v>5191409.16</v>
      </c>
      <c r="G100" s="15">
        <v>10840931.689999999</v>
      </c>
      <c r="H100" s="15">
        <v>0</v>
      </c>
    </row>
    <row r="101" spans="1:8" x14ac:dyDescent="0.25">
      <c r="A101" s="9" t="s">
        <v>162</v>
      </c>
      <c r="B101" s="9" t="s">
        <v>163</v>
      </c>
      <c r="C101" s="15">
        <v>-1388.59</v>
      </c>
      <c r="D101" s="15">
        <v>0</v>
      </c>
      <c r="E101" s="15">
        <v>435.92</v>
      </c>
      <c r="F101" s="15">
        <v>175</v>
      </c>
      <c r="G101" s="15">
        <v>-1127.67</v>
      </c>
      <c r="H101" s="15">
        <v>0</v>
      </c>
    </row>
    <row r="102" spans="1:8" x14ac:dyDescent="0.25">
      <c r="A102" s="9" t="s">
        <v>164</v>
      </c>
      <c r="B102" s="9" t="s">
        <v>165</v>
      </c>
      <c r="C102" s="15">
        <v>363</v>
      </c>
      <c r="D102" s="15">
        <v>0</v>
      </c>
      <c r="E102" s="15">
        <v>0</v>
      </c>
      <c r="F102" s="15">
        <v>0</v>
      </c>
      <c r="G102" s="15">
        <v>363</v>
      </c>
      <c r="H102" s="15">
        <v>0</v>
      </c>
    </row>
    <row r="103" spans="1:8" x14ac:dyDescent="0.25">
      <c r="A103" s="9" t="s">
        <v>166</v>
      </c>
      <c r="B103" s="9" t="s">
        <v>167</v>
      </c>
      <c r="C103" s="15">
        <v>273.44</v>
      </c>
      <c r="D103" s="15">
        <v>0</v>
      </c>
      <c r="E103" s="15">
        <v>0</v>
      </c>
      <c r="F103" s="15">
        <v>0</v>
      </c>
      <c r="G103" s="15">
        <v>273.44</v>
      </c>
      <c r="H103" s="15">
        <v>0</v>
      </c>
    </row>
    <row r="104" spans="1:8" x14ac:dyDescent="0.25">
      <c r="A104" s="9" t="s">
        <v>168</v>
      </c>
      <c r="B104" s="9" t="s">
        <v>169</v>
      </c>
      <c r="C104" s="15">
        <v>353</v>
      </c>
      <c r="D104" s="15">
        <v>0</v>
      </c>
      <c r="E104" s="15">
        <v>0</v>
      </c>
      <c r="F104" s="15">
        <v>0</v>
      </c>
      <c r="G104" s="15">
        <v>353</v>
      </c>
      <c r="H104" s="15">
        <v>0</v>
      </c>
    </row>
    <row r="105" spans="1:8" x14ac:dyDescent="0.25">
      <c r="A105" s="9" t="s">
        <v>170</v>
      </c>
      <c r="B105" s="9" t="s">
        <v>171</v>
      </c>
      <c r="C105" s="15">
        <v>665</v>
      </c>
      <c r="D105" s="15">
        <v>0</v>
      </c>
      <c r="E105" s="15">
        <v>0</v>
      </c>
      <c r="F105" s="15">
        <v>0</v>
      </c>
      <c r="G105" s="15">
        <v>665</v>
      </c>
      <c r="H105" s="15">
        <v>0</v>
      </c>
    </row>
    <row r="106" spans="1:8" x14ac:dyDescent="0.25">
      <c r="A106" s="9" t="s">
        <v>172</v>
      </c>
      <c r="B106" s="9" t="s">
        <v>173</v>
      </c>
      <c r="C106" s="15">
        <v>1500</v>
      </c>
      <c r="D106" s="15">
        <v>0</v>
      </c>
      <c r="E106" s="15">
        <v>0</v>
      </c>
      <c r="F106" s="15">
        <v>0</v>
      </c>
      <c r="G106" s="15">
        <v>1500</v>
      </c>
      <c r="H106" s="15">
        <v>0</v>
      </c>
    </row>
    <row r="107" spans="1:8" x14ac:dyDescent="0.25">
      <c r="A107" s="9" t="s">
        <v>174</v>
      </c>
      <c r="B107" s="9" t="s">
        <v>175</v>
      </c>
      <c r="C107" s="15">
        <v>1600</v>
      </c>
      <c r="D107" s="15">
        <v>0</v>
      </c>
      <c r="E107" s="15">
        <v>0</v>
      </c>
      <c r="F107" s="15">
        <v>0</v>
      </c>
      <c r="G107" s="15">
        <v>1600</v>
      </c>
      <c r="H107" s="15">
        <v>0</v>
      </c>
    </row>
    <row r="108" spans="1:8" x14ac:dyDescent="0.25">
      <c r="A108" s="9" t="s">
        <v>176</v>
      </c>
      <c r="B108" s="9" t="s">
        <v>177</v>
      </c>
      <c r="C108" s="15">
        <v>1894445.67</v>
      </c>
      <c r="D108" s="15">
        <v>0</v>
      </c>
      <c r="E108" s="15">
        <v>3455627.96</v>
      </c>
      <c r="F108" s="15">
        <v>5181314.96</v>
      </c>
      <c r="G108" s="15">
        <v>168758.67</v>
      </c>
      <c r="H108" s="15">
        <v>0</v>
      </c>
    </row>
    <row r="109" spans="1:8" x14ac:dyDescent="0.25">
      <c r="A109" s="9" t="s">
        <v>178</v>
      </c>
      <c r="B109" s="9" t="s">
        <v>179</v>
      </c>
      <c r="C109" s="15">
        <v>3998527.71</v>
      </c>
      <c r="D109" s="15">
        <v>0</v>
      </c>
      <c r="E109" s="15">
        <v>0</v>
      </c>
      <c r="F109" s="15">
        <v>0</v>
      </c>
      <c r="G109" s="15">
        <v>3998527.71</v>
      </c>
      <c r="H109" s="15">
        <v>0</v>
      </c>
    </row>
    <row r="110" spans="1:8" x14ac:dyDescent="0.25">
      <c r="A110" s="9" t="s">
        <v>180</v>
      </c>
      <c r="B110" s="9" t="s">
        <v>181</v>
      </c>
      <c r="C110" s="15">
        <v>725</v>
      </c>
      <c r="D110" s="15">
        <v>0</v>
      </c>
      <c r="E110" s="15">
        <v>0</v>
      </c>
      <c r="F110" s="15">
        <v>0</v>
      </c>
      <c r="G110" s="15">
        <v>725</v>
      </c>
      <c r="H110" s="15">
        <v>0</v>
      </c>
    </row>
    <row r="111" spans="1:8" x14ac:dyDescent="0.25">
      <c r="A111" s="9" t="s">
        <v>182</v>
      </c>
      <c r="B111" s="9" t="s">
        <v>183</v>
      </c>
      <c r="C111" s="15">
        <v>862770.8</v>
      </c>
      <c r="D111" s="15">
        <v>0</v>
      </c>
      <c r="E111" s="15">
        <v>0</v>
      </c>
      <c r="F111" s="15">
        <v>0</v>
      </c>
      <c r="G111" s="15">
        <v>862770.8</v>
      </c>
      <c r="H111" s="15">
        <v>0</v>
      </c>
    </row>
    <row r="112" spans="1:8" x14ac:dyDescent="0.25">
      <c r="A112" s="9" t="s">
        <v>184</v>
      </c>
      <c r="B112" s="9" t="s">
        <v>185</v>
      </c>
      <c r="C112" s="15">
        <v>172481.13</v>
      </c>
      <c r="D112" s="15">
        <v>0</v>
      </c>
      <c r="E112" s="15">
        <v>0</v>
      </c>
      <c r="F112" s="15">
        <v>0</v>
      </c>
      <c r="G112" s="15">
        <v>172481.13</v>
      </c>
      <c r="H112" s="15">
        <v>0</v>
      </c>
    </row>
    <row r="113" spans="1:8" x14ac:dyDescent="0.25">
      <c r="A113" s="9" t="s">
        <v>186</v>
      </c>
      <c r="B113" s="9" t="s">
        <v>187</v>
      </c>
      <c r="C113" s="15">
        <v>4950</v>
      </c>
      <c r="D113" s="15">
        <v>0</v>
      </c>
      <c r="E113" s="15">
        <v>0</v>
      </c>
      <c r="F113" s="15">
        <v>0</v>
      </c>
      <c r="G113" s="15">
        <v>4950</v>
      </c>
      <c r="H113" s="15">
        <v>0</v>
      </c>
    </row>
    <row r="114" spans="1:8" x14ac:dyDescent="0.25">
      <c r="A114" s="9" t="s">
        <v>188</v>
      </c>
      <c r="B114" s="9" t="s">
        <v>189</v>
      </c>
      <c r="C114" s="15">
        <v>638252.56999999995</v>
      </c>
      <c r="D114" s="15">
        <v>0</v>
      </c>
      <c r="E114" s="15">
        <v>0</v>
      </c>
      <c r="F114" s="15">
        <v>0</v>
      </c>
      <c r="G114" s="15">
        <v>638252.56999999995</v>
      </c>
      <c r="H114" s="15">
        <v>0</v>
      </c>
    </row>
    <row r="115" spans="1:8" x14ac:dyDescent="0.25">
      <c r="A115" s="9" t="s">
        <v>190</v>
      </c>
      <c r="B115" s="9" t="s">
        <v>191</v>
      </c>
      <c r="C115" s="15">
        <v>0</v>
      </c>
      <c r="D115" s="15">
        <v>0</v>
      </c>
      <c r="E115" s="15">
        <v>6300</v>
      </c>
      <c r="F115" s="15">
        <v>6300</v>
      </c>
      <c r="G115" s="15">
        <v>0</v>
      </c>
      <c r="H115" s="15">
        <v>0</v>
      </c>
    </row>
    <row r="116" spans="1:8" x14ac:dyDescent="0.25">
      <c r="A116" s="9" t="s">
        <v>1859</v>
      </c>
      <c r="B116" s="9" t="s">
        <v>1860</v>
      </c>
      <c r="C116" s="15">
        <v>1200</v>
      </c>
      <c r="D116" s="15">
        <v>0</v>
      </c>
      <c r="E116" s="15">
        <v>0</v>
      </c>
      <c r="F116" s="15">
        <v>1200</v>
      </c>
      <c r="G116" s="15">
        <v>0</v>
      </c>
      <c r="H116" s="15">
        <v>0</v>
      </c>
    </row>
    <row r="117" spans="1:8" x14ac:dyDescent="0.25">
      <c r="A117" s="9" t="s">
        <v>1861</v>
      </c>
      <c r="B117" s="9" t="s">
        <v>1862</v>
      </c>
      <c r="C117" s="15">
        <v>1219.2</v>
      </c>
      <c r="D117" s="15">
        <v>0</v>
      </c>
      <c r="E117" s="15">
        <v>0</v>
      </c>
      <c r="F117" s="15">
        <v>1219.2</v>
      </c>
      <c r="G117" s="15">
        <v>0</v>
      </c>
      <c r="H117" s="15">
        <v>0</v>
      </c>
    </row>
    <row r="118" spans="1:8" x14ac:dyDescent="0.25">
      <c r="A118" s="9" t="s">
        <v>1863</v>
      </c>
      <c r="B118" s="9" t="s">
        <v>1864</v>
      </c>
      <c r="C118" s="15">
        <v>1200</v>
      </c>
      <c r="D118" s="15">
        <v>0</v>
      </c>
      <c r="E118" s="15">
        <v>0</v>
      </c>
      <c r="F118" s="15">
        <v>1200</v>
      </c>
      <c r="G118" s="15">
        <v>0</v>
      </c>
      <c r="H118" s="15">
        <v>0</v>
      </c>
    </row>
    <row r="119" spans="1:8" x14ac:dyDescent="0.25">
      <c r="A119" s="9" t="s">
        <v>1865</v>
      </c>
      <c r="B119" s="9" t="s">
        <v>1866</v>
      </c>
      <c r="C119" s="15">
        <v>0</v>
      </c>
      <c r="D119" s="15">
        <v>0</v>
      </c>
      <c r="E119" s="15">
        <v>4990839.04</v>
      </c>
      <c r="F119" s="15">
        <v>0</v>
      </c>
      <c r="G119" s="15">
        <v>4990839.04</v>
      </c>
      <c r="H119" s="15">
        <v>0</v>
      </c>
    </row>
    <row r="120" spans="1:8" x14ac:dyDescent="0.25">
      <c r="A120" s="9" t="s">
        <v>192</v>
      </c>
      <c r="B120" s="9" t="s">
        <v>193</v>
      </c>
      <c r="C120" s="15">
        <v>485000.01</v>
      </c>
      <c r="D120" s="15">
        <v>0</v>
      </c>
      <c r="E120" s="15">
        <v>0</v>
      </c>
      <c r="F120" s="15">
        <v>335000</v>
      </c>
      <c r="G120" s="15">
        <v>150000.01</v>
      </c>
      <c r="H120" s="15">
        <v>0</v>
      </c>
    </row>
    <row r="121" spans="1:8" x14ac:dyDescent="0.25">
      <c r="A121" s="9" t="s">
        <v>1867</v>
      </c>
      <c r="B121" s="9" t="s">
        <v>1868</v>
      </c>
      <c r="C121" s="15">
        <v>335000</v>
      </c>
      <c r="D121" s="15">
        <v>0</v>
      </c>
      <c r="E121" s="15">
        <v>0</v>
      </c>
      <c r="F121" s="15">
        <v>335000</v>
      </c>
      <c r="G121" s="15">
        <v>0</v>
      </c>
      <c r="H121" s="15">
        <v>0</v>
      </c>
    </row>
    <row r="122" spans="1:8" x14ac:dyDescent="0.25">
      <c r="A122" s="9" t="s">
        <v>194</v>
      </c>
      <c r="B122" s="9" t="s">
        <v>195</v>
      </c>
      <c r="C122" s="15">
        <v>150000.01</v>
      </c>
      <c r="D122" s="15">
        <v>0</v>
      </c>
      <c r="E122" s="15">
        <v>0</v>
      </c>
      <c r="F122" s="15">
        <v>0</v>
      </c>
      <c r="G122" s="15">
        <v>150000.01</v>
      </c>
      <c r="H122" s="15">
        <v>0</v>
      </c>
    </row>
    <row r="123" spans="1:8" x14ac:dyDescent="0.25">
      <c r="A123" s="9" t="s">
        <v>196</v>
      </c>
      <c r="B123" s="9" t="s">
        <v>197</v>
      </c>
      <c r="C123" s="15">
        <v>3252388.67</v>
      </c>
      <c r="D123" s="15">
        <v>0</v>
      </c>
      <c r="E123" s="15">
        <v>16080</v>
      </c>
      <c r="F123" s="15">
        <v>433686.15</v>
      </c>
      <c r="G123" s="15">
        <v>2834782.52</v>
      </c>
      <c r="H123" s="15">
        <v>0</v>
      </c>
    </row>
    <row r="124" spans="1:8" x14ac:dyDescent="0.25">
      <c r="A124" s="9" t="s">
        <v>198</v>
      </c>
      <c r="B124" s="9" t="s">
        <v>199</v>
      </c>
      <c r="C124" s="15">
        <v>6380</v>
      </c>
      <c r="D124" s="15">
        <v>0</v>
      </c>
      <c r="E124" s="15">
        <v>0</v>
      </c>
      <c r="F124" s="15">
        <v>0</v>
      </c>
      <c r="G124" s="15">
        <v>6380</v>
      </c>
      <c r="H124" s="15">
        <v>0</v>
      </c>
    </row>
    <row r="125" spans="1:8" x14ac:dyDescent="0.25">
      <c r="A125" s="9" t="s">
        <v>200</v>
      </c>
      <c r="B125" s="9" t="s">
        <v>201</v>
      </c>
      <c r="C125" s="15">
        <v>600</v>
      </c>
      <c r="D125" s="15">
        <v>0</v>
      </c>
      <c r="E125" s="15">
        <v>0</v>
      </c>
      <c r="F125" s="15">
        <v>0</v>
      </c>
      <c r="G125" s="15">
        <v>600</v>
      </c>
      <c r="H125" s="15">
        <v>0</v>
      </c>
    </row>
    <row r="126" spans="1:8" x14ac:dyDescent="0.25">
      <c r="A126" s="9" t="s">
        <v>202</v>
      </c>
      <c r="B126" s="9" t="s">
        <v>203</v>
      </c>
      <c r="C126" s="15">
        <v>-400</v>
      </c>
      <c r="D126" s="15">
        <v>0</v>
      </c>
      <c r="E126" s="15">
        <v>0</v>
      </c>
      <c r="F126" s="15">
        <v>0</v>
      </c>
      <c r="G126" s="15">
        <v>-400</v>
      </c>
      <c r="H126" s="15">
        <v>0</v>
      </c>
    </row>
    <row r="127" spans="1:8" x14ac:dyDescent="0.25">
      <c r="A127" s="9" t="s">
        <v>204</v>
      </c>
      <c r="B127" s="9" t="s">
        <v>205</v>
      </c>
      <c r="C127" s="15">
        <v>-300</v>
      </c>
      <c r="D127" s="15">
        <v>0</v>
      </c>
      <c r="E127" s="15">
        <v>0</v>
      </c>
      <c r="F127" s="15">
        <v>0</v>
      </c>
      <c r="G127" s="15">
        <v>-300</v>
      </c>
      <c r="H127" s="15">
        <v>0</v>
      </c>
    </row>
    <row r="128" spans="1:8" x14ac:dyDescent="0.25">
      <c r="A128" s="9" t="s">
        <v>206</v>
      </c>
      <c r="B128" s="9" t="s">
        <v>207</v>
      </c>
      <c r="C128" s="15">
        <v>4899</v>
      </c>
      <c r="D128" s="15">
        <v>0</v>
      </c>
      <c r="E128" s="15">
        <v>0</v>
      </c>
      <c r="F128" s="15">
        <v>0</v>
      </c>
      <c r="G128" s="15">
        <v>4899</v>
      </c>
      <c r="H128" s="15">
        <v>0</v>
      </c>
    </row>
    <row r="129" spans="1:8" x14ac:dyDescent="0.25">
      <c r="A129" s="9" t="s">
        <v>208</v>
      </c>
      <c r="B129" s="9" t="s">
        <v>209</v>
      </c>
      <c r="C129" s="15">
        <v>688.36</v>
      </c>
      <c r="D129" s="15">
        <v>0</v>
      </c>
      <c r="E129" s="15">
        <v>0</v>
      </c>
      <c r="F129" s="15">
        <v>0</v>
      </c>
      <c r="G129" s="15">
        <v>688.36</v>
      </c>
      <c r="H129" s="15">
        <v>0</v>
      </c>
    </row>
    <row r="130" spans="1:8" x14ac:dyDescent="0.25">
      <c r="A130" s="9" t="s">
        <v>210</v>
      </c>
      <c r="B130" s="9" t="s">
        <v>211</v>
      </c>
      <c r="C130" s="15">
        <v>6117</v>
      </c>
      <c r="D130" s="15">
        <v>0</v>
      </c>
      <c r="E130" s="15">
        <v>0</v>
      </c>
      <c r="F130" s="15">
        <v>0</v>
      </c>
      <c r="G130" s="15">
        <v>6117</v>
      </c>
      <c r="H130" s="15">
        <v>0</v>
      </c>
    </row>
    <row r="131" spans="1:8" x14ac:dyDescent="0.25">
      <c r="A131" s="9" t="s">
        <v>212</v>
      </c>
      <c r="B131" s="9" t="s">
        <v>213</v>
      </c>
      <c r="C131" s="15">
        <v>300</v>
      </c>
      <c r="D131" s="15">
        <v>0</v>
      </c>
      <c r="E131" s="15">
        <v>0</v>
      </c>
      <c r="F131" s="15">
        <v>0</v>
      </c>
      <c r="G131" s="15">
        <v>300</v>
      </c>
      <c r="H131" s="15">
        <v>0</v>
      </c>
    </row>
    <row r="132" spans="1:8" x14ac:dyDescent="0.25">
      <c r="A132" s="9" t="s">
        <v>214</v>
      </c>
      <c r="B132" s="9" t="s">
        <v>215</v>
      </c>
      <c r="C132" s="15">
        <v>8041.92</v>
      </c>
      <c r="D132" s="15">
        <v>0</v>
      </c>
      <c r="E132" s="15">
        <v>0</v>
      </c>
      <c r="F132" s="15">
        <v>0</v>
      </c>
      <c r="G132" s="15">
        <v>8041.92</v>
      </c>
      <c r="H132" s="15">
        <v>0</v>
      </c>
    </row>
    <row r="133" spans="1:8" x14ac:dyDescent="0.25">
      <c r="A133" s="9" t="s">
        <v>216</v>
      </c>
      <c r="B133" s="9" t="s">
        <v>217</v>
      </c>
      <c r="C133" s="15">
        <v>13326.96</v>
      </c>
      <c r="D133" s="15">
        <v>0</v>
      </c>
      <c r="E133" s="15">
        <v>0</v>
      </c>
      <c r="F133" s="15">
        <v>0</v>
      </c>
      <c r="G133" s="15">
        <v>13326.96</v>
      </c>
      <c r="H133" s="15">
        <v>0</v>
      </c>
    </row>
    <row r="134" spans="1:8" x14ac:dyDescent="0.25">
      <c r="A134" s="9" t="s">
        <v>218</v>
      </c>
      <c r="B134" s="9" t="s">
        <v>219</v>
      </c>
      <c r="C134" s="15">
        <v>8363.6</v>
      </c>
      <c r="D134" s="15">
        <v>0</v>
      </c>
      <c r="E134" s="15">
        <v>0</v>
      </c>
      <c r="F134" s="15">
        <v>0</v>
      </c>
      <c r="G134" s="15">
        <v>8363.6</v>
      </c>
      <c r="H134" s="15">
        <v>0</v>
      </c>
    </row>
    <row r="135" spans="1:8" x14ac:dyDescent="0.25">
      <c r="A135" s="9" t="s">
        <v>220</v>
      </c>
      <c r="B135" s="9" t="s">
        <v>221</v>
      </c>
      <c r="C135" s="15">
        <v>812</v>
      </c>
      <c r="D135" s="15">
        <v>0</v>
      </c>
      <c r="E135" s="15">
        <v>0</v>
      </c>
      <c r="F135" s="15">
        <v>0</v>
      </c>
      <c r="G135" s="15">
        <v>812</v>
      </c>
      <c r="H135" s="15">
        <v>0</v>
      </c>
    </row>
    <row r="136" spans="1:8" x14ac:dyDescent="0.25">
      <c r="A136" s="9" t="s">
        <v>222</v>
      </c>
      <c r="B136" s="9" t="s">
        <v>223</v>
      </c>
      <c r="C136" s="15">
        <v>8066.71</v>
      </c>
      <c r="D136" s="15">
        <v>0</v>
      </c>
      <c r="E136" s="15">
        <v>0</v>
      </c>
      <c r="F136" s="15">
        <v>0</v>
      </c>
      <c r="G136" s="15">
        <v>8066.71</v>
      </c>
      <c r="H136" s="15">
        <v>0</v>
      </c>
    </row>
    <row r="137" spans="1:8" x14ac:dyDescent="0.25">
      <c r="A137" s="9" t="s">
        <v>224</v>
      </c>
      <c r="B137" s="9" t="s">
        <v>225</v>
      </c>
      <c r="C137" s="15">
        <v>6400</v>
      </c>
      <c r="D137" s="15">
        <v>0</v>
      </c>
      <c r="E137" s="15">
        <v>0</v>
      </c>
      <c r="F137" s="15">
        <v>0</v>
      </c>
      <c r="G137" s="15">
        <v>6400</v>
      </c>
      <c r="H137" s="15">
        <v>0</v>
      </c>
    </row>
    <row r="138" spans="1:8" x14ac:dyDescent="0.25">
      <c r="A138" s="9" t="s">
        <v>226</v>
      </c>
      <c r="B138" s="9" t="s">
        <v>227</v>
      </c>
      <c r="C138" s="15">
        <v>18180</v>
      </c>
      <c r="D138" s="15">
        <v>0</v>
      </c>
      <c r="E138" s="15">
        <v>0</v>
      </c>
      <c r="F138" s="15">
        <v>0</v>
      </c>
      <c r="G138" s="15">
        <v>18180</v>
      </c>
      <c r="H138" s="15">
        <v>0</v>
      </c>
    </row>
    <row r="139" spans="1:8" x14ac:dyDescent="0.25">
      <c r="A139" s="9" t="s">
        <v>228</v>
      </c>
      <c r="B139" s="9" t="s">
        <v>229</v>
      </c>
      <c r="C139" s="15">
        <v>5820</v>
      </c>
      <c r="D139" s="15">
        <v>0</v>
      </c>
      <c r="E139" s="15">
        <v>0</v>
      </c>
      <c r="F139" s="15">
        <v>0</v>
      </c>
      <c r="G139" s="15">
        <v>5820</v>
      </c>
      <c r="H139" s="15">
        <v>0</v>
      </c>
    </row>
    <row r="140" spans="1:8" x14ac:dyDescent="0.25">
      <c r="A140" s="9" t="s">
        <v>230</v>
      </c>
      <c r="B140" s="9" t="s">
        <v>231</v>
      </c>
      <c r="C140" s="15">
        <v>2858.61</v>
      </c>
      <c r="D140" s="15">
        <v>0</v>
      </c>
      <c r="E140" s="15">
        <v>0</v>
      </c>
      <c r="F140" s="15">
        <v>0</v>
      </c>
      <c r="G140" s="15">
        <v>2858.61</v>
      </c>
      <c r="H140" s="15">
        <v>0</v>
      </c>
    </row>
    <row r="141" spans="1:8" x14ac:dyDescent="0.25">
      <c r="A141" s="9" t="s">
        <v>1869</v>
      </c>
      <c r="B141" s="9" t="s">
        <v>1870</v>
      </c>
      <c r="C141" s="15">
        <v>263757.32</v>
      </c>
      <c r="D141" s="15">
        <v>0</v>
      </c>
      <c r="E141" s="15">
        <v>0</v>
      </c>
      <c r="F141" s="15">
        <v>263757.32</v>
      </c>
      <c r="G141" s="15">
        <v>0</v>
      </c>
      <c r="H141" s="15">
        <v>0</v>
      </c>
    </row>
    <row r="142" spans="1:8" x14ac:dyDescent="0.25">
      <c r="A142" s="9" t="s">
        <v>232</v>
      </c>
      <c r="B142" s="9" t="s">
        <v>233</v>
      </c>
      <c r="C142" s="15">
        <v>2120557.86</v>
      </c>
      <c r="D142" s="15">
        <v>0</v>
      </c>
      <c r="E142" s="15">
        <v>0</v>
      </c>
      <c r="F142" s="15">
        <v>93848.82</v>
      </c>
      <c r="G142" s="15">
        <v>2026709.04</v>
      </c>
      <c r="H142" s="15">
        <v>0</v>
      </c>
    </row>
    <row r="143" spans="1:8" x14ac:dyDescent="0.25">
      <c r="A143" s="9" t="s">
        <v>234</v>
      </c>
      <c r="B143" s="9" t="s">
        <v>235</v>
      </c>
      <c r="C143" s="15">
        <v>124407.01</v>
      </c>
      <c r="D143" s="15">
        <v>0</v>
      </c>
      <c r="E143" s="15">
        <v>0</v>
      </c>
      <c r="F143" s="15">
        <v>0</v>
      </c>
      <c r="G143" s="15">
        <v>124407.01</v>
      </c>
      <c r="H143" s="15">
        <v>0</v>
      </c>
    </row>
    <row r="144" spans="1:8" x14ac:dyDescent="0.25">
      <c r="A144" s="9" t="s">
        <v>236</v>
      </c>
      <c r="B144" s="9" t="s">
        <v>237</v>
      </c>
      <c r="C144" s="15">
        <v>283388.17</v>
      </c>
      <c r="D144" s="15">
        <v>0</v>
      </c>
      <c r="E144" s="15">
        <v>0</v>
      </c>
      <c r="F144" s="15">
        <v>60000.01</v>
      </c>
      <c r="G144" s="15">
        <v>223388.16</v>
      </c>
      <c r="H144" s="15">
        <v>0</v>
      </c>
    </row>
    <row r="145" spans="1:8" x14ac:dyDescent="0.25">
      <c r="A145" s="9" t="s">
        <v>238</v>
      </c>
      <c r="B145" s="9" t="s">
        <v>239</v>
      </c>
      <c r="C145" s="15">
        <v>370124.15</v>
      </c>
      <c r="D145" s="15">
        <v>0</v>
      </c>
      <c r="E145" s="15">
        <v>0</v>
      </c>
      <c r="F145" s="15">
        <v>0</v>
      </c>
      <c r="G145" s="15">
        <v>370124.15</v>
      </c>
      <c r="H145" s="15">
        <v>0</v>
      </c>
    </row>
    <row r="146" spans="1:8" x14ac:dyDescent="0.25">
      <c r="A146" s="9" t="s">
        <v>240</v>
      </c>
      <c r="B146" s="9" t="s">
        <v>241</v>
      </c>
      <c r="C146" s="15">
        <v>0</v>
      </c>
      <c r="D146" s="15">
        <v>0</v>
      </c>
      <c r="E146" s="15">
        <v>16080</v>
      </c>
      <c r="F146" s="15">
        <v>16080</v>
      </c>
      <c r="G146" s="15">
        <v>0</v>
      </c>
      <c r="H146" s="15">
        <v>0</v>
      </c>
    </row>
    <row r="147" spans="1:8" x14ac:dyDescent="0.25">
      <c r="A147" s="9" t="s">
        <v>242</v>
      </c>
      <c r="B147" s="9" t="s">
        <v>243</v>
      </c>
      <c r="C147" s="15">
        <v>179999.99</v>
      </c>
      <c r="D147" s="15">
        <v>0</v>
      </c>
      <c r="E147" s="15">
        <v>0</v>
      </c>
      <c r="F147" s="15">
        <v>179999.99</v>
      </c>
      <c r="G147" s="15">
        <v>0</v>
      </c>
      <c r="H147" s="15">
        <v>0</v>
      </c>
    </row>
    <row r="148" spans="1:8" x14ac:dyDescent="0.25">
      <c r="A148" s="9" t="s">
        <v>244</v>
      </c>
      <c r="B148" s="9" t="s">
        <v>245</v>
      </c>
      <c r="C148" s="15">
        <v>179999.99</v>
      </c>
      <c r="D148" s="15">
        <v>0</v>
      </c>
      <c r="E148" s="15">
        <v>0</v>
      </c>
      <c r="F148" s="15">
        <v>179999.99</v>
      </c>
      <c r="G148" s="15">
        <v>0</v>
      </c>
      <c r="H148" s="15">
        <v>0</v>
      </c>
    </row>
    <row r="149" spans="1:8" x14ac:dyDescent="0.25">
      <c r="A149" s="9" t="s">
        <v>246</v>
      </c>
      <c r="B149" s="9" t="s">
        <v>247</v>
      </c>
      <c r="C149" s="15">
        <v>1569338.4</v>
      </c>
      <c r="D149" s="15">
        <v>0</v>
      </c>
      <c r="E149" s="15">
        <v>2392937.62</v>
      </c>
      <c r="F149" s="15">
        <v>3443628.71</v>
      </c>
      <c r="G149" s="15">
        <v>518647.31</v>
      </c>
      <c r="H149" s="15">
        <v>0</v>
      </c>
    </row>
    <row r="150" spans="1:8" x14ac:dyDescent="0.25">
      <c r="A150" s="9" t="s">
        <v>248</v>
      </c>
      <c r="B150" s="9" t="s">
        <v>249</v>
      </c>
      <c r="C150" s="15">
        <v>824045.06</v>
      </c>
      <c r="D150" s="15">
        <v>0</v>
      </c>
      <c r="E150" s="15">
        <v>74290.31</v>
      </c>
      <c r="F150" s="15">
        <v>898335.37</v>
      </c>
      <c r="G150" s="15">
        <v>0</v>
      </c>
      <c r="H150" s="15">
        <v>0</v>
      </c>
    </row>
    <row r="151" spans="1:8" x14ac:dyDescent="0.25">
      <c r="A151" s="9" t="s">
        <v>1871</v>
      </c>
      <c r="B151" s="9" t="s">
        <v>1872</v>
      </c>
      <c r="C151" s="15">
        <v>425941.75</v>
      </c>
      <c r="D151" s="15">
        <v>0</v>
      </c>
      <c r="E151" s="15">
        <v>0</v>
      </c>
      <c r="F151" s="15">
        <v>425941.75</v>
      </c>
      <c r="G151" s="15">
        <v>0</v>
      </c>
      <c r="H151" s="15">
        <v>0</v>
      </c>
    </row>
    <row r="152" spans="1:8" x14ac:dyDescent="0.25">
      <c r="A152" s="9" t="s">
        <v>1873</v>
      </c>
      <c r="B152" s="9" t="s">
        <v>1870</v>
      </c>
      <c r="C152" s="15">
        <v>175852.89</v>
      </c>
      <c r="D152" s="15">
        <v>0</v>
      </c>
      <c r="E152" s="15">
        <v>0</v>
      </c>
      <c r="F152" s="15">
        <v>175852.89</v>
      </c>
      <c r="G152" s="15">
        <v>0</v>
      </c>
      <c r="H152" s="15">
        <v>0</v>
      </c>
    </row>
    <row r="153" spans="1:8" x14ac:dyDescent="0.25">
      <c r="A153" s="9" t="s">
        <v>250</v>
      </c>
      <c r="B153" s="9" t="s">
        <v>251</v>
      </c>
      <c r="C153" s="15">
        <v>143498.70000000001</v>
      </c>
      <c r="D153" s="15">
        <v>0</v>
      </c>
      <c r="E153" s="15">
        <v>0</v>
      </c>
      <c r="F153" s="15">
        <v>143498.70000000001</v>
      </c>
      <c r="G153" s="15">
        <v>0</v>
      </c>
      <c r="H153" s="15">
        <v>0</v>
      </c>
    </row>
    <row r="154" spans="1:8" x14ac:dyDescent="0.25">
      <c r="A154" s="9" t="s">
        <v>252</v>
      </c>
      <c r="B154" s="9" t="s">
        <v>253</v>
      </c>
      <c r="C154" s="15">
        <v>0</v>
      </c>
      <c r="D154" s="15">
        <v>0</v>
      </c>
      <c r="E154" s="15">
        <v>1800000</v>
      </c>
      <c r="F154" s="15">
        <v>1800000</v>
      </c>
      <c r="G154" s="15">
        <v>0</v>
      </c>
      <c r="H154" s="15">
        <v>0</v>
      </c>
    </row>
    <row r="155" spans="1:8" x14ac:dyDescent="0.25">
      <c r="A155" s="9" t="s">
        <v>254</v>
      </c>
      <c r="B155" s="9" t="s">
        <v>255</v>
      </c>
      <c r="C155" s="15">
        <v>0</v>
      </c>
      <c r="D155" s="15">
        <v>0</v>
      </c>
      <c r="E155" s="15">
        <v>318987.3</v>
      </c>
      <c r="F155" s="15">
        <v>0</v>
      </c>
      <c r="G155" s="15">
        <v>318987.3</v>
      </c>
      <c r="H155" s="15">
        <v>0</v>
      </c>
    </row>
    <row r="156" spans="1:8" x14ac:dyDescent="0.25">
      <c r="A156" s="9" t="s">
        <v>1874</v>
      </c>
      <c r="B156" s="9" t="s">
        <v>1875</v>
      </c>
      <c r="C156" s="15">
        <v>0</v>
      </c>
      <c r="D156" s="15">
        <v>0</v>
      </c>
      <c r="E156" s="15">
        <v>199660.01</v>
      </c>
      <c r="F156" s="15">
        <v>0</v>
      </c>
      <c r="G156" s="15">
        <v>199660.01</v>
      </c>
      <c r="H156" s="15">
        <v>0</v>
      </c>
    </row>
    <row r="157" spans="1:8" x14ac:dyDescent="0.25">
      <c r="A157" s="9"/>
      <c r="B157" s="10" t="s">
        <v>1818</v>
      </c>
      <c r="C157" s="12">
        <f>+C158++C159+C168+C171+C177+C182+C184+C191</f>
        <v>119903213.22999999</v>
      </c>
      <c r="D157" s="12">
        <f t="shared" ref="D157:H157" si="2">+D158++D159+D168+D171+D177+D182+D184+D191</f>
        <v>0</v>
      </c>
      <c r="E157" s="12">
        <f t="shared" si="2"/>
        <v>4374720.17</v>
      </c>
      <c r="F157" s="12">
        <f t="shared" si="2"/>
        <v>6380</v>
      </c>
      <c r="G157" s="12">
        <f t="shared" si="2"/>
        <v>124271553.40000001</v>
      </c>
      <c r="H157" s="12">
        <f t="shared" si="2"/>
        <v>0</v>
      </c>
    </row>
    <row r="158" spans="1:8" x14ac:dyDescent="0.25">
      <c r="A158" s="9" t="s">
        <v>256</v>
      </c>
      <c r="B158" s="9" t="s">
        <v>257</v>
      </c>
      <c r="C158" s="15">
        <v>2517132.2999999998</v>
      </c>
      <c r="D158" s="15">
        <v>0</v>
      </c>
      <c r="E158" s="15">
        <v>0</v>
      </c>
      <c r="F158" s="15">
        <v>0</v>
      </c>
      <c r="G158" s="15">
        <v>2517132.2999999998</v>
      </c>
      <c r="H158" s="15">
        <v>0</v>
      </c>
    </row>
    <row r="159" spans="1:8" x14ac:dyDescent="0.25">
      <c r="A159" s="9" t="s">
        <v>258</v>
      </c>
      <c r="B159" s="9" t="s">
        <v>259</v>
      </c>
      <c r="C159" s="15">
        <v>64770505.5</v>
      </c>
      <c r="D159" s="15">
        <v>0</v>
      </c>
      <c r="E159" s="15">
        <v>1521802.33</v>
      </c>
      <c r="F159" s="15">
        <v>0</v>
      </c>
      <c r="G159" s="15">
        <v>66292307.829999998</v>
      </c>
      <c r="H159" s="15">
        <v>0</v>
      </c>
    </row>
    <row r="160" spans="1:8" x14ac:dyDescent="0.25">
      <c r="A160" s="9" t="s">
        <v>260</v>
      </c>
      <c r="B160" s="9" t="s">
        <v>261</v>
      </c>
      <c r="C160" s="15">
        <v>13477625.050000001</v>
      </c>
      <c r="D160" s="15">
        <v>0</v>
      </c>
      <c r="E160" s="15">
        <v>986526.32</v>
      </c>
      <c r="F160" s="15">
        <v>0</v>
      </c>
      <c r="G160" s="15">
        <v>14464151.369999999</v>
      </c>
      <c r="H160" s="15">
        <v>0</v>
      </c>
    </row>
    <row r="161" spans="1:8" x14ac:dyDescent="0.25">
      <c r="A161" s="9" t="s">
        <v>262</v>
      </c>
      <c r="B161" s="9" t="s">
        <v>263</v>
      </c>
      <c r="C161" s="15">
        <v>11500000</v>
      </c>
      <c r="D161" s="15">
        <v>0</v>
      </c>
      <c r="E161" s="15">
        <v>47832.9</v>
      </c>
      <c r="F161" s="15">
        <v>0</v>
      </c>
      <c r="G161" s="15">
        <v>11547832.9</v>
      </c>
      <c r="H161" s="15">
        <v>0</v>
      </c>
    </row>
    <row r="162" spans="1:8" x14ac:dyDescent="0.25">
      <c r="A162" s="9" t="s">
        <v>264</v>
      </c>
      <c r="B162" s="9" t="s">
        <v>265</v>
      </c>
      <c r="C162" s="15">
        <v>12499999.199999999</v>
      </c>
      <c r="D162" s="15">
        <v>0</v>
      </c>
      <c r="E162" s="15">
        <v>47832.9</v>
      </c>
      <c r="F162" s="15">
        <v>0</v>
      </c>
      <c r="G162" s="15">
        <v>12547832.1</v>
      </c>
      <c r="H162" s="15">
        <v>0</v>
      </c>
    </row>
    <row r="163" spans="1:8" x14ac:dyDescent="0.25">
      <c r="A163" s="9" t="s">
        <v>266</v>
      </c>
      <c r="B163" s="9" t="s">
        <v>267</v>
      </c>
      <c r="C163" s="15">
        <v>6500000</v>
      </c>
      <c r="D163" s="15">
        <v>0</v>
      </c>
      <c r="E163" s="15">
        <v>439610.21</v>
      </c>
      <c r="F163" s="15">
        <v>0</v>
      </c>
      <c r="G163" s="15">
        <v>6939610.21</v>
      </c>
      <c r="H163" s="15">
        <v>0</v>
      </c>
    </row>
    <row r="164" spans="1:8" x14ac:dyDescent="0.25">
      <c r="A164" s="9" t="s">
        <v>268</v>
      </c>
      <c r="B164" s="9" t="s">
        <v>269</v>
      </c>
      <c r="C164" s="15">
        <v>304060.36</v>
      </c>
      <c r="D164" s="15">
        <v>0</v>
      </c>
      <c r="E164" s="15">
        <v>0</v>
      </c>
      <c r="F164" s="15">
        <v>0</v>
      </c>
      <c r="G164" s="15">
        <v>304060.36</v>
      </c>
      <c r="H164" s="15">
        <v>0</v>
      </c>
    </row>
    <row r="165" spans="1:8" x14ac:dyDescent="0.25">
      <c r="A165" s="9" t="s">
        <v>270</v>
      </c>
      <c r="B165" s="9" t="s">
        <v>271</v>
      </c>
      <c r="C165" s="15">
        <v>11565673.890000001</v>
      </c>
      <c r="D165" s="15">
        <v>0</v>
      </c>
      <c r="E165" s="15">
        <v>0</v>
      </c>
      <c r="F165" s="15">
        <v>0</v>
      </c>
      <c r="G165" s="15">
        <v>11565673.890000001</v>
      </c>
      <c r="H165" s="15">
        <v>0</v>
      </c>
    </row>
    <row r="166" spans="1:8" x14ac:dyDescent="0.25">
      <c r="A166" s="9" t="s">
        <v>272</v>
      </c>
      <c r="B166" s="9" t="s">
        <v>273</v>
      </c>
      <c r="C166" s="15">
        <v>1147148</v>
      </c>
      <c r="D166" s="15">
        <v>0</v>
      </c>
      <c r="E166" s="15">
        <v>0</v>
      </c>
      <c r="F166" s="15">
        <v>0</v>
      </c>
      <c r="G166" s="15">
        <v>1147148</v>
      </c>
      <c r="H166" s="15">
        <v>0</v>
      </c>
    </row>
    <row r="167" spans="1:8" x14ac:dyDescent="0.25">
      <c r="A167" s="9" t="s">
        <v>274</v>
      </c>
      <c r="B167" s="9" t="s">
        <v>275</v>
      </c>
      <c r="C167" s="15">
        <v>7775999</v>
      </c>
      <c r="D167" s="15">
        <v>0</v>
      </c>
      <c r="E167" s="15">
        <v>0</v>
      </c>
      <c r="F167" s="15">
        <v>0</v>
      </c>
      <c r="G167" s="15">
        <v>7775999</v>
      </c>
      <c r="H167" s="15">
        <v>0</v>
      </c>
    </row>
    <row r="168" spans="1:8" x14ac:dyDescent="0.25">
      <c r="A168" s="9" t="s">
        <v>1876</v>
      </c>
      <c r="B168" s="9" t="s">
        <v>1877</v>
      </c>
      <c r="C168" s="15">
        <v>0</v>
      </c>
      <c r="D168" s="15">
        <v>0</v>
      </c>
      <c r="E168" s="15">
        <v>2385583.7000000002</v>
      </c>
      <c r="F168" s="15">
        <v>0</v>
      </c>
      <c r="G168" s="15">
        <v>2385583.7000000002</v>
      </c>
      <c r="H168" s="15">
        <v>0</v>
      </c>
    </row>
    <row r="169" spans="1:8" x14ac:dyDescent="0.25">
      <c r="A169" s="9" t="s">
        <v>1878</v>
      </c>
      <c r="B169" s="9" t="s">
        <v>1879</v>
      </c>
      <c r="C169" s="15">
        <v>0</v>
      </c>
      <c r="D169" s="15">
        <v>0</v>
      </c>
      <c r="E169" s="15">
        <v>385583.7</v>
      </c>
      <c r="F169" s="15">
        <v>0</v>
      </c>
      <c r="G169" s="15">
        <v>385583.7</v>
      </c>
      <c r="H169" s="15">
        <v>0</v>
      </c>
    </row>
    <row r="170" spans="1:8" x14ac:dyDescent="0.25">
      <c r="A170" s="9" t="s">
        <v>1880</v>
      </c>
      <c r="B170" s="9" t="s">
        <v>1881</v>
      </c>
      <c r="C170" s="15">
        <v>0</v>
      </c>
      <c r="D170" s="15">
        <v>0</v>
      </c>
      <c r="E170" s="15">
        <v>2000000</v>
      </c>
      <c r="F170" s="15">
        <v>0</v>
      </c>
      <c r="G170" s="15">
        <v>2000000</v>
      </c>
      <c r="H170" s="15">
        <v>0</v>
      </c>
    </row>
    <row r="171" spans="1:8" x14ac:dyDescent="0.25">
      <c r="A171" s="9" t="s">
        <v>276</v>
      </c>
      <c r="B171" s="9" t="s">
        <v>277</v>
      </c>
      <c r="C171" s="15">
        <v>12980314.24</v>
      </c>
      <c r="D171" s="15">
        <v>0</v>
      </c>
      <c r="E171" s="15">
        <v>60000.01</v>
      </c>
      <c r="F171" s="15">
        <v>0</v>
      </c>
      <c r="G171" s="15">
        <v>13040314.25</v>
      </c>
      <c r="H171" s="15">
        <v>0</v>
      </c>
    </row>
    <row r="172" spans="1:8" x14ac:dyDescent="0.25">
      <c r="A172" s="9" t="s">
        <v>278</v>
      </c>
      <c r="B172" s="9" t="s">
        <v>279</v>
      </c>
      <c r="C172" s="15">
        <v>2287088.23</v>
      </c>
      <c r="D172" s="15">
        <v>0</v>
      </c>
      <c r="E172" s="15">
        <v>0</v>
      </c>
      <c r="F172" s="15">
        <v>0</v>
      </c>
      <c r="G172" s="15">
        <v>2287088.23</v>
      </c>
      <c r="H172" s="15">
        <v>0</v>
      </c>
    </row>
    <row r="173" spans="1:8" x14ac:dyDescent="0.25">
      <c r="A173" s="9" t="s">
        <v>280</v>
      </c>
      <c r="B173" s="9" t="s">
        <v>281</v>
      </c>
      <c r="C173" s="15">
        <v>304666.45</v>
      </c>
      <c r="D173" s="15">
        <v>0</v>
      </c>
      <c r="E173" s="15">
        <v>0</v>
      </c>
      <c r="F173" s="15">
        <v>0</v>
      </c>
      <c r="G173" s="15">
        <v>304666.45</v>
      </c>
      <c r="H173" s="15">
        <v>0</v>
      </c>
    </row>
    <row r="174" spans="1:8" x14ac:dyDescent="0.25">
      <c r="A174" s="9" t="s">
        <v>282</v>
      </c>
      <c r="B174" s="9" t="s">
        <v>283</v>
      </c>
      <c r="C174" s="15">
        <v>9924371.2400000002</v>
      </c>
      <c r="D174" s="15">
        <v>0</v>
      </c>
      <c r="E174" s="15">
        <v>60000.01</v>
      </c>
      <c r="F174" s="15">
        <v>0</v>
      </c>
      <c r="G174" s="15">
        <v>9984371.25</v>
      </c>
      <c r="H174" s="15">
        <v>0</v>
      </c>
    </row>
    <row r="175" spans="1:8" x14ac:dyDescent="0.25">
      <c r="A175" s="9" t="s">
        <v>284</v>
      </c>
      <c r="B175" s="9" t="s">
        <v>285</v>
      </c>
      <c r="C175" s="15">
        <v>395518.07</v>
      </c>
      <c r="D175" s="15">
        <v>0</v>
      </c>
      <c r="E175" s="15">
        <v>0</v>
      </c>
      <c r="F175" s="15">
        <v>0</v>
      </c>
      <c r="G175" s="15">
        <v>395518.07</v>
      </c>
      <c r="H175" s="15">
        <v>0</v>
      </c>
    </row>
    <row r="176" spans="1:8" x14ac:dyDescent="0.25">
      <c r="A176" s="9" t="s">
        <v>286</v>
      </c>
      <c r="B176" s="9" t="s">
        <v>287</v>
      </c>
      <c r="C176" s="15">
        <v>68670.25</v>
      </c>
      <c r="D176" s="15">
        <v>0</v>
      </c>
      <c r="E176" s="15">
        <v>0</v>
      </c>
      <c r="F176" s="15">
        <v>0</v>
      </c>
      <c r="G176" s="15">
        <v>68670.25</v>
      </c>
      <c r="H176" s="15">
        <v>0</v>
      </c>
    </row>
    <row r="177" spans="1:8" x14ac:dyDescent="0.25">
      <c r="A177" s="9" t="s">
        <v>288</v>
      </c>
      <c r="B177" s="9" t="s">
        <v>289</v>
      </c>
      <c r="C177" s="15">
        <v>22028168.57</v>
      </c>
      <c r="D177" s="15">
        <v>0</v>
      </c>
      <c r="E177" s="15">
        <v>0</v>
      </c>
      <c r="F177" s="15">
        <v>6380</v>
      </c>
      <c r="G177" s="15">
        <v>22021788.57</v>
      </c>
      <c r="H177" s="15">
        <v>0</v>
      </c>
    </row>
    <row r="178" spans="1:8" x14ac:dyDescent="0.25">
      <c r="A178" s="9" t="s">
        <v>290</v>
      </c>
      <c r="B178" s="9" t="s">
        <v>291</v>
      </c>
      <c r="C178" s="15">
        <v>1239513.97</v>
      </c>
      <c r="D178" s="15">
        <v>0</v>
      </c>
      <c r="E178" s="15">
        <v>0</v>
      </c>
      <c r="F178" s="15">
        <v>0</v>
      </c>
      <c r="G178" s="15">
        <v>1239513.97</v>
      </c>
      <c r="H178" s="15">
        <v>0</v>
      </c>
    </row>
    <row r="179" spans="1:8" x14ac:dyDescent="0.25">
      <c r="A179" s="9" t="s">
        <v>292</v>
      </c>
      <c r="B179" s="9" t="s">
        <v>293</v>
      </c>
      <c r="C179" s="15">
        <v>11020</v>
      </c>
      <c r="D179" s="15">
        <v>0</v>
      </c>
      <c r="E179" s="15">
        <v>0</v>
      </c>
      <c r="F179" s="15">
        <v>0</v>
      </c>
      <c r="G179" s="15">
        <v>11020</v>
      </c>
      <c r="H179" s="15">
        <v>0</v>
      </c>
    </row>
    <row r="180" spans="1:8" x14ac:dyDescent="0.25">
      <c r="A180" s="9" t="s">
        <v>294</v>
      </c>
      <c r="B180" s="9" t="s">
        <v>295</v>
      </c>
      <c r="C180" s="15">
        <v>143015.44</v>
      </c>
      <c r="D180" s="15">
        <v>0</v>
      </c>
      <c r="E180" s="15">
        <v>0</v>
      </c>
      <c r="F180" s="15">
        <v>6380</v>
      </c>
      <c r="G180" s="15">
        <v>136635.44</v>
      </c>
      <c r="H180" s="15">
        <v>0</v>
      </c>
    </row>
    <row r="181" spans="1:8" x14ac:dyDescent="0.25">
      <c r="A181" s="9" t="s">
        <v>296</v>
      </c>
      <c r="B181" s="9" t="s">
        <v>297</v>
      </c>
      <c r="C181" s="15">
        <v>20634619.16</v>
      </c>
      <c r="D181" s="15">
        <v>0</v>
      </c>
      <c r="E181" s="15">
        <v>0</v>
      </c>
      <c r="F181" s="15">
        <v>0</v>
      </c>
      <c r="G181" s="15">
        <v>20634619.16</v>
      </c>
      <c r="H181" s="15">
        <v>0</v>
      </c>
    </row>
    <row r="182" spans="1:8" x14ac:dyDescent="0.25">
      <c r="A182" s="9" t="s">
        <v>298</v>
      </c>
      <c r="B182" s="9" t="s">
        <v>299</v>
      </c>
      <c r="C182" s="15">
        <v>1658322.56</v>
      </c>
      <c r="D182" s="15">
        <v>0</v>
      </c>
      <c r="E182" s="15">
        <v>0</v>
      </c>
      <c r="F182" s="15">
        <v>0</v>
      </c>
      <c r="G182" s="15">
        <v>1658322.56</v>
      </c>
      <c r="H182" s="15">
        <v>0</v>
      </c>
    </row>
    <row r="183" spans="1:8" x14ac:dyDescent="0.25">
      <c r="A183" s="9" t="s">
        <v>300</v>
      </c>
      <c r="B183" s="9" t="s">
        <v>301</v>
      </c>
      <c r="C183" s="15">
        <v>1658322.56</v>
      </c>
      <c r="D183" s="15">
        <v>0</v>
      </c>
      <c r="E183" s="15">
        <v>0</v>
      </c>
      <c r="F183" s="15">
        <v>0</v>
      </c>
      <c r="G183" s="15">
        <v>1658322.56</v>
      </c>
      <c r="H183" s="15">
        <v>0</v>
      </c>
    </row>
    <row r="184" spans="1:8" x14ac:dyDescent="0.25">
      <c r="A184" s="9" t="s">
        <v>302</v>
      </c>
      <c r="B184" s="9" t="s">
        <v>303</v>
      </c>
      <c r="C184" s="15">
        <v>13937793.199999999</v>
      </c>
      <c r="D184" s="15">
        <v>0</v>
      </c>
      <c r="E184" s="15">
        <v>227334.14</v>
      </c>
      <c r="F184" s="15">
        <v>0</v>
      </c>
      <c r="G184" s="15">
        <v>14165127.34</v>
      </c>
      <c r="H184" s="15">
        <v>0</v>
      </c>
    </row>
    <row r="185" spans="1:8" x14ac:dyDescent="0.25">
      <c r="A185" s="9" t="s">
        <v>304</v>
      </c>
      <c r="B185" s="9" t="s">
        <v>305</v>
      </c>
      <c r="C185" s="15">
        <v>1089633.74</v>
      </c>
      <c r="D185" s="15">
        <v>0</v>
      </c>
      <c r="E185" s="15">
        <v>0</v>
      </c>
      <c r="F185" s="15">
        <v>0</v>
      </c>
      <c r="G185" s="15">
        <v>1089633.74</v>
      </c>
      <c r="H185" s="15">
        <v>0</v>
      </c>
    </row>
    <row r="186" spans="1:8" x14ac:dyDescent="0.25">
      <c r="A186" s="9" t="s">
        <v>306</v>
      </c>
      <c r="B186" s="9" t="s">
        <v>307</v>
      </c>
      <c r="C186" s="15">
        <v>2823908.85</v>
      </c>
      <c r="D186" s="15">
        <v>0</v>
      </c>
      <c r="E186" s="15">
        <v>0</v>
      </c>
      <c r="F186" s="15">
        <v>0</v>
      </c>
      <c r="G186" s="15">
        <v>2823908.85</v>
      </c>
      <c r="H186" s="15">
        <v>0</v>
      </c>
    </row>
    <row r="187" spans="1:8" x14ac:dyDescent="0.25">
      <c r="A187" s="9" t="s">
        <v>308</v>
      </c>
      <c r="B187" s="9" t="s">
        <v>309</v>
      </c>
      <c r="C187" s="15">
        <v>746787.91</v>
      </c>
      <c r="D187" s="15">
        <v>0</v>
      </c>
      <c r="E187" s="15">
        <v>0</v>
      </c>
      <c r="F187" s="15">
        <v>0</v>
      </c>
      <c r="G187" s="15">
        <v>746787.91</v>
      </c>
      <c r="H187" s="15">
        <v>0</v>
      </c>
    </row>
    <row r="188" spans="1:8" x14ac:dyDescent="0.25">
      <c r="A188" s="9" t="s">
        <v>310</v>
      </c>
      <c r="B188" s="9" t="s">
        <v>311</v>
      </c>
      <c r="C188" s="15">
        <v>2017426.24</v>
      </c>
      <c r="D188" s="15">
        <v>0</v>
      </c>
      <c r="E188" s="15">
        <v>0</v>
      </c>
      <c r="F188" s="15">
        <v>0</v>
      </c>
      <c r="G188" s="15">
        <v>2017426.24</v>
      </c>
      <c r="H188" s="15">
        <v>0</v>
      </c>
    </row>
    <row r="189" spans="1:8" x14ac:dyDescent="0.25">
      <c r="A189" s="9" t="s">
        <v>312</v>
      </c>
      <c r="B189" s="9" t="s">
        <v>313</v>
      </c>
      <c r="C189" s="15">
        <v>7260036.46</v>
      </c>
      <c r="D189" s="15">
        <v>0</v>
      </c>
      <c r="E189" s="15">
        <v>187697.64</v>
      </c>
      <c r="F189" s="15">
        <v>0</v>
      </c>
      <c r="G189" s="15">
        <v>7447734.0999999996</v>
      </c>
      <c r="H189" s="15">
        <v>0</v>
      </c>
    </row>
    <row r="190" spans="1:8" x14ac:dyDescent="0.25">
      <c r="A190" s="9" t="s">
        <v>314</v>
      </c>
      <c r="B190" s="9" t="s">
        <v>315</v>
      </c>
      <c r="C190" s="15">
        <v>0</v>
      </c>
      <c r="D190" s="15">
        <v>0</v>
      </c>
      <c r="E190" s="15">
        <v>39636.5</v>
      </c>
      <c r="F190" s="15">
        <v>0</v>
      </c>
      <c r="G190" s="15">
        <v>39636.5</v>
      </c>
      <c r="H190" s="15">
        <v>0</v>
      </c>
    </row>
    <row r="191" spans="1:8" x14ac:dyDescent="0.25">
      <c r="A191" s="9" t="s">
        <v>316</v>
      </c>
      <c r="B191" s="9" t="s">
        <v>317</v>
      </c>
      <c r="C191" s="15">
        <v>2010976.86</v>
      </c>
      <c r="D191" s="15">
        <v>0</v>
      </c>
      <c r="E191" s="15">
        <v>179999.99</v>
      </c>
      <c r="F191" s="15">
        <v>0</v>
      </c>
      <c r="G191" s="15">
        <v>2190976.85</v>
      </c>
      <c r="H191" s="15">
        <v>0</v>
      </c>
    </row>
    <row r="192" spans="1:8" x14ac:dyDescent="0.25">
      <c r="A192" s="9" t="s">
        <v>318</v>
      </c>
      <c r="B192" s="9" t="s">
        <v>319</v>
      </c>
      <c r="C192" s="15">
        <v>2010976.86</v>
      </c>
      <c r="D192" s="15">
        <v>0</v>
      </c>
      <c r="E192" s="15">
        <v>179999.99</v>
      </c>
      <c r="F192" s="15">
        <v>0</v>
      </c>
      <c r="G192" s="15">
        <v>2190976.85</v>
      </c>
      <c r="H192" s="15">
        <v>0</v>
      </c>
    </row>
    <row r="193" spans="1:8" x14ac:dyDescent="0.25">
      <c r="A193" s="9"/>
      <c r="B193" s="10" t="s">
        <v>1819</v>
      </c>
      <c r="C193" s="12">
        <f>+C194+C196+C200+C216+C348</f>
        <v>0</v>
      </c>
      <c r="D193" s="12">
        <f t="shared" ref="D193:H193" si="3">+D194+D196+D200+D216+D348</f>
        <v>5080704.3000000007</v>
      </c>
      <c r="E193" s="12">
        <f t="shared" si="3"/>
        <v>6161856.120000001</v>
      </c>
      <c r="F193" s="12">
        <f t="shared" si="3"/>
        <v>7676410.8099999996</v>
      </c>
      <c r="G193" s="12">
        <f t="shared" si="3"/>
        <v>0</v>
      </c>
      <c r="H193" s="12">
        <f t="shared" si="3"/>
        <v>6595258.9900000002</v>
      </c>
    </row>
    <row r="194" spans="1:8" x14ac:dyDescent="0.25">
      <c r="A194" s="9" t="s">
        <v>320</v>
      </c>
      <c r="B194" s="9" t="s">
        <v>321</v>
      </c>
      <c r="C194" s="15">
        <v>0</v>
      </c>
      <c r="D194" s="15">
        <v>59237.08</v>
      </c>
      <c r="E194" s="15">
        <v>1334254.69</v>
      </c>
      <c r="F194" s="15">
        <v>2719540.68</v>
      </c>
      <c r="G194" s="15">
        <v>0</v>
      </c>
      <c r="H194" s="15">
        <v>1444523.07</v>
      </c>
    </row>
    <row r="195" spans="1:8" x14ac:dyDescent="0.25">
      <c r="A195" s="9" t="s">
        <v>322</v>
      </c>
      <c r="B195" s="9" t="s">
        <v>323</v>
      </c>
      <c r="C195" s="15">
        <v>0</v>
      </c>
      <c r="D195" s="15">
        <v>59237.08</v>
      </c>
      <c r="E195" s="15">
        <v>1334254.69</v>
      </c>
      <c r="F195" s="15">
        <v>2719540.68</v>
      </c>
      <c r="G195" s="15">
        <v>0</v>
      </c>
      <c r="H195" s="15">
        <v>1444523.07</v>
      </c>
    </row>
    <row r="196" spans="1:8" x14ac:dyDescent="0.25">
      <c r="A196" s="9" t="s">
        <v>324</v>
      </c>
      <c r="B196" s="9" t="s">
        <v>325</v>
      </c>
      <c r="C196" s="15">
        <v>0</v>
      </c>
      <c r="D196" s="15">
        <v>62145.599999999999</v>
      </c>
      <c r="E196" s="15">
        <v>0</v>
      </c>
      <c r="F196" s="15">
        <v>0</v>
      </c>
      <c r="G196" s="15">
        <v>0</v>
      </c>
      <c r="H196" s="15">
        <v>62145.599999999999</v>
      </c>
    </row>
    <row r="197" spans="1:8" x14ac:dyDescent="0.25">
      <c r="A197" s="9" t="s">
        <v>326</v>
      </c>
      <c r="B197" s="9" t="s">
        <v>327</v>
      </c>
      <c r="C197" s="15">
        <v>0</v>
      </c>
      <c r="D197" s="15">
        <v>1216.5999999999999</v>
      </c>
      <c r="E197" s="15">
        <v>0</v>
      </c>
      <c r="F197" s="15">
        <v>0</v>
      </c>
      <c r="G197" s="15">
        <v>0</v>
      </c>
      <c r="H197" s="15">
        <v>1216.5999999999999</v>
      </c>
    </row>
    <row r="198" spans="1:8" x14ac:dyDescent="0.25">
      <c r="A198" s="9" t="s">
        <v>328</v>
      </c>
      <c r="B198" s="9" t="s">
        <v>329</v>
      </c>
      <c r="C198" s="15">
        <v>0</v>
      </c>
      <c r="D198" s="15">
        <v>60760</v>
      </c>
      <c r="E198" s="15">
        <v>0</v>
      </c>
      <c r="F198" s="15">
        <v>0</v>
      </c>
      <c r="G198" s="15">
        <v>0</v>
      </c>
      <c r="H198" s="15">
        <v>60760</v>
      </c>
    </row>
    <row r="199" spans="1:8" x14ac:dyDescent="0.25">
      <c r="A199" s="9" t="s">
        <v>330</v>
      </c>
      <c r="B199" s="9" t="s">
        <v>331</v>
      </c>
      <c r="C199" s="15">
        <v>0</v>
      </c>
      <c r="D199" s="15">
        <v>169</v>
      </c>
      <c r="E199" s="15">
        <v>0</v>
      </c>
      <c r="F199" s="15">
        <v>0</v>
      </c>
      <c r="G199" s="15">
        <v>0</v>
      </c>
      <c r="H199" s="15">
        <v>169</v>
      </c>
    </row>
    <row r="200" spans="1:8" x14ac:dyDescent="0.25">
      <c r="A200" s="9" t="s">
        <v>332</v>
      </c>
      <c r="B200" s="9" t="s">
        <v>333</v>
      </c>
      <c r="C200" s="15">
        <v>0</v>
      </c>
      <c r="D200" s="15">
        <v>1555756.08</v>
      </c>
      <c r="E200" s="15">
        <v>1696391.09</v>
      </c>
      <c r="F200" s="15">
        <v>2135448.7599999998</v>
      </c>
      <c r="G200" s="15">
        <v>0</v>
      </c>
      <c r="H200" s="15">
        <v>1994813.75</v>
      </c>
    </row>
    <row r="201" spans="1:8" x14ac:dyDescent="0.25">
      <c r="A201" s="9" t="s">
        <v>334</v>
      </c>
      <c r="B201" s="9" t="s">
        <v>335</v>
      </c>
      <c r="C201" s="15">
        <v>0</v>
      </c>
      <c r="D201" s="15">
        <v>167501.49</v>
      </c>
      <c r="E201" s="15">
        <v>507166</v>
      </c>
      <c r="F201" s="15">
        <v>965416.24</v>
      </c>
      <c r="G201" s="15">
        <v>0</v>
      </c>
      <c r="H201" s="15">
        <v>625751.73</v>
      </c>
    </row>
    <row r="202" spans="1:8" x14ac:dyDescent="0.25">
      <c r="A202" s="9" t="s">
        <v>336</v>
      </c>
      <c r="B202" s="9" t="s">
        <v>337</v>
      </c>
      <c r="C202" s="15">
        <v>0</v>
      </c>
      <c r="D202" s="15">
        <v>9576.7000000000007</v>
      </c>
      <c r="E202" s="15">
        <v>0</v>
      </c>
      <c r="F202" s="15">
        <v>7200</v>
      </c>
      <c r="G202" s="15">
        <v>0</v>
      </c>
      <c r="H202" s="15">
        <v>16776.7</v>
      </c>
    </row>
    <row r="203" spans="1:8" x14ac:dyDescent="0.25">
      <c r="A203" s="9" t="s">
        <v>338</v>
      </c>
      <c r="B203" s="9" t="s">
        <v>339</v>
      </c>
      <c r="C203" s="15">
        <v>0</v>
      </c>
      <c r="D203" s="15">
        <v>36252.31</v>
      </c>
      <c r="E203" s="15">
        <v>57777</v>
      </c>
      <c r="F203" s="15">
        <v>62997.68</v>
      </c>
      <c r="G203" s="15">
        <v>0</v>
      </c>
      <c r="H203" s="15">
        <v>41472.99</v>
      </c>
    </row>
    <row r="204" spans="1:8" x14ac:dyDescent="0.25">
      <c r="A204" s="9" t="s">
        <v>340</v>
      </c>
      <c r="B204" s="9" t="s">
        <v>341</v>
      </c>
      <c r="C204" s="15">
        <v>0</v>
      </c>
      <c r="D204" s="15">
        <v>765842.63</v>
      </c>
      <c r="E204" s="15">
        <v>659198.9</v>
      </c>
      <c r="F204" s="15">
        <v>382844.3</v>
      </c>
      <c r="G204" s="15">
        <v>0</v>
      </c>
      <c r="H204" s="15">
        <v>489488.03</v>
      </c>
    </row>
    <row r="205" spans="1:8" x14ac:dyDescent="0.25">
      <c r="A205" s="9" t="s">
        <v>342</v>
      </c>
      <c r="B205" s="9" t="s">
        <v>343</v>
      </c>
      <c r="C205" s="15">
        <v>0</v>
      </c>
      <c r="D205" s="15">
        <v>0</v>
      </c>
      <c r="E205" s="15">
        <v>0</v>
      </c>
      <c r="F205" s="15">
        <v>319.05</v>
      </c>
      <c r="G205" s="15">
        <v>0</v>
      </c>
      <c r="H205" s="15">
        <v>319.05</v>
      </c>
    </row>
    <row r="206" spans="1:8" x14ac:dyDescent="0.25">
      <c r="A206" s="9" t="s">
        <v>344</v>
      </c>
      <c r="B206" s="9" t="s">
        <v>345</v>
      </c>
      <c r="C206" s="15">
        <v>0</v>
      </c>
      <c r="D206" s="15">
        <v>23717.63</v>
      </c>
      <c r="E206" s="15">
        <v>0</v>
      </c>
      <c r="F206" s="15">
        <v>0</v>
      </c>
      <c r="G206" s="15">
        <v>0</v>
      </c>
      <c r="H206" s="15">
        <v>23717.63</v>
      </c>
    </row>
    <row r="207" spans="1:8" x14ac:dyDescent="0.25">
      <c r="A207" s="9" t="s">
        <v>346</v>
      </c>
      <c r="B207" s="9" t="s">
        <v>347</v>
      </c>
      <c r="C207" s="15">
        <v>0</v>
      </c>
      <c r="D207" s="15">
        <v>29918.65</v>
      </c>
      <c r="E207" s="15">
        <v>0</v>
      </c>
      <c r="F207" s="15">
        <v>4680</v>
      </c>
      <c r="G207" s="15">
        <v>0</v>
      </c>
      <c r="H207" s="15">
        <v>34598.65</v>
      </c>
    </row>
    <row r="208" spans="1:8" x14ac:dyDescent="0.25">
      <c r="A208" s="9" t="s">
        <v>348</v>
      </c>
      <c r="B208" s="9" t="s">
        <v>349</v>
      </c>
      <c r="C208" s="15">
        <v>0</v>
      </c>
      <c r="D208" s="15">
        <v>3784.92</v>
      </c>
      <c r="E208" s="15">
        <v>0</v>
      </c>
      <c r="F208" s="15">
        <v>0</v>
      </c>
      <c r="G208" s="15">
        <v>0</v>
      </c>
      <c r="H208" s="15">
        <v>3784.92</v>
      </c>
    </row>
    <row r="209" spans="1:8" x14ac:dyDescent="0.25">
      <c r="A209" s="9" t="s">
        <v>350</v>
      </c>
      <c r="B209" s="9" t="s">
        <v>351</v>
      </c>
      <c r="C209" s="15">
        <v>0</v>
      </c>
      <c r="D209" s="15">
        <v>16623.39</v>
      </c>
      <c r="E209" s="15">
        <v>219287.61</v>
      </c>
      <c r="F209" s="15">
        <v>216561.87</v>
      </c>
      <c r="G209" s="15">
        <v>0</v>
      </c>
      <c r="H209" s="15">
        <v>13897.65</v>
      </c>
    </row>
    <row r="210" spans="1:8" x14ac:dyDescent="0.25">
      <c r="A210" s="9" t="s">
        <v>352</v>
      </c>
      <c r="B210" s="9" t="s">
        <v>353</v>
      </c>
      <c r="C210" s="15">
        <v>0</v>
      </c>
      <c r="D210" s="15">
        <v>-3303.34</v>
      </c>
      <c r="E210" s="15">
        <v>249361.58</v>
      </c>
      <c r="F210" s="15">
        <v>249361.53</v>
      </c>
      <c r="G210" s="15">
        <v>0</v>
      </c>
      <c r="H210" s="15">
        <v>-3303.39</v>
      </c>
    </row>
    <row r="211" spans="1:8" x14ac:dyDescent="0.25">
      <c r="A211" s="9" t="s">
        <v>354</v>
      </c>
      <c r="B211" s="9" t="s">
        <v>355</v>
      </c>
      <c r="C211" s="15">
        <v>0</v>
      </c>
      <c r="D211" s="15">
        <v>502241.46</v>
      </c>
      <c r="E211" s="15">
        <v>0</v>
      </c>
      <c r="F211" s="15">
        <v>204145</v>
      </c>
      <c r="G211" s="15">
        <v>0</v>
      </c>
      <c r="H211" s="15">
        <v>706386.46</v>
      </c>
    </row>
    <row r="212" spans="1:8" x14ac:dyDescent="0.25">
      <c r="A212" s="9" t="s">
        <v>356</v>
      </c>
      <c r="B212" s="9" t="s">
        <v>357</v>
      </c>
      <c r="C212" s="15">
        <v>0</v>
      </c>
      <c r="D212" s="15">
        <v>3600.24</v>
      </c>
      <c r="E212" s="15">
        <v>3600</v>
      </c>
      <c r="F212" s="15">
        <v>0</v>
      </c>
      <c r="G212" s="15">
        <v>0</v>
      </c>
      <c r="H212" s="15">
        <v>0.24</v>
      </c>
    </row>
    <row r="213" spans="1:8" x14ac:dyDescent="0.25">
      <c r="A213" s="9" t="s">
        <v>358</v>
      </c>
      <c r="B213" s="9" t="s">
        <v>359</v>
      </c>
      <c r="C213" s="15">
        <v>0</v>
      </c>
      <c r="D213" s="15">
        <v>3600.25</v>
      </c>
      <c r="E213" s="15">
        <v>3600</v>
      </c>
      <c r="F213" s="15">
        <v>0</v>
      </c>
      <c r="G213" s="15">
        <v>0</v>
      </c>
      <c r="H213" s="15">
        <v>0.25</v>
      </c>
    </row>
    <row r="214" spans="1:8" x14ac:dyDescent="0.25">
      <c r="A214" s="9" t="s">
        <v>360</v>
      </c>
      <c r="B214" s="9" t="s">
        <v>361</v>
      </c>
      <c r="C214" s="15">
        <v>0</v>
      </c>
      <c r="D214" s="15">
        <v>-0.01</v>
      </c>
      <c r="E214" s="15">
        <v>0</v>
      </c>
      <c r="F214" s="15">
        <v>0</v>
      </c>
      <c r="G214" s="15">
        <v>0</v>
      </c>
      <c r="H214" s="15">
        <v>-0.01</v>
      </c>
    </row>
    <row r="215" spans="1:8" x14ac:dyDescent="0.25">
      <c r="A215" s="9" t="s">
        <v>362</v>
      </c>
      <c r="B215" s="9" t="s">
        <v>363</v>
      </c>
      <c r="C215" s="15">
        <v>0</v>
      </c>
      <c r="D215" s="15">
        <v>0</v>
      </c>
      <c r="E215" s="15">
        <v>0</v>
      </c>
      <c r="F215" s="15">
        <v>41923.089999999997</v>
      </c>
      <c r="G215" s="15">
        <v>0</v>
      </c>
      <c r="H215" s="15">
        <v>41923.089999999997</v>
      </c>
    </row>
    <row r="216" spans="1:8" x14ac:dyDescent="0.25">
      <c r="A216" s="9" t="s">
        <v>364</v>
      </c>
      <c r="B216" s="9" t="s">
        <v>365</v>
      </c>
      <c r="C216" s="15">
        <v>0</v>
      </c>
      <c r="D216" s="15">
        <v>2337817.89</v>
      </c>
      <c r="E216" s="15">
        <v>1162153.53</v>
      </c>
      <c r="F216" s="15">
        <v>1918112.21</v>
      </c>
      <c r="G216" s="15">
        <v>0</v>
      </c>
      <c r="H216" s="15">
        <v>3093776.57</v>
      </c>
    </row>
    <row r="217" spans="1:8" x14ac:dyDescent="0.25">
      <c r="A217" s="9" t="s">
        <v>366</v>
      </c>
      <c r="B217" s="9" t="s">
        <v>367</v>
      </c>
      <c r="C217" s="15">
        <v>0</v>
      </c>
      <c r="D217" s="15">
        <v>1800</v>
      </c>
      <c r="E217" s="15">
        <v>0</v>
      </c>
      <c r="F217" s="15">
        <v>0</v>
      </c>
      <c r="G217" s="15">
        <v>0</v>
      </c>
      <c r="H217" s="15">
        <v>1800</v>
      </c>
    </row>
    <row r="218" spans="1:8" x14ac:dyDescent="0.25">
      <c r="A218" s="9" t="s">
        <v>368</v>
      </c>
      <c r="B218" s="9" t="s">
        <v>369</v>
      </c>
      <c r="C218" s="15">
        <v>0</v>
      </c>
      <c r="D218" s="15">
        <v>29833.7</v>
      </c>
      <c r="E218" s="15">
        <v>64147.54</v>
      </c>
      <c r="F218" s="15">
        <v>89882.64</v>
      </c>
      <c r="G218" s="15">
        <v>0</v>
      </c>
      <c r="H218" s="15">
        <v>55568.800000000003</v>
      </c>
    </row>
    <row r="219" spans="1:8" x14ac:dyDescent="0.25">
      <c r="A219" s="9" t="s">
        <v>370</v>
      </c>
      <c r="B219" s="9" t="s">
        <v>371</v>
      </c>
      <c r="C219" s="15">
        <v>0</v>
      </c>
      <c r="D219" s="15">
        <v>19778</v>
      </c>
      <c r="E219" s="15">
        <v>0</v>
      </c>
      <c r="F219" s="15">
        <v>0</v>
      </c>
      <c r="G219" s="15">
        <v>0</v>
      </c>
      <c r="H219" s="15">
        <v>19778</v>
      </c>
    </row>
    <row r="220" spans="1:8" x14ac:dyDescent="0.25">
      <c r="A220" s="9" t="s">
        <v>372</v>
      </c>
      <c r="B220" s="9" t="s">
        <v>373</v>
      </c>
      <c r="C220" s="15">
        <v>0</v>
      </c>
      <c r="D220" s="15">
        <v>706928.65</v>
      </c>
      <c r="E220" s="15">
        <v>24000</v>
      </c>
      <c r="F220" s="15">
        <v>550292.78</v>
      </c>
      <c r="G220" s="15">
        <v>0</v>
      </c>
      <c r="H220" s="15">
        <v>1233221.43</v>
      </c>
    </row>
    <row r="221" spans="1:8" x14ac:dyDescent="0.25">
      <c r="A221" s="9" t="s">
        <v>374</v>
      </c>
      <c r="B221" s="9" t="s">
        <v>375</v>
      </c>
      <c r="C221" s="15">
        <v>0</v>
      </c>
      <c r="D221" s="15">
        <v>3480</v>
      </c>
      <c r="E221" s="15">
        <v>0</v>
      </c>
      <c r="F221" s="15">
        <v>0</v>
      </c>
      <c r="G221" s="15">
        <v>0</v>
      </c>
      <c r="H221" s="15">
        <v>3480</v>
      </c>
    </row>
    <row r="222" spans="1:8" x14ac:dyDescent="0.25">
      <c r="A222" s="9" t="s">
        <v>376</v>
      </c>
      <c r="B222" s="9" t="s">
        <v>377</v>
      </c>
      <c r="C222" s="15">
        <v>0</v>
      </c>
      <c r="D222" s="15">
        <v>-58</v>
      </c>
      <c r="E222" s="15">
        <v>0</v>
      </c>
      <c r="F222" s="15">
        <v>0</v>
      </c>
      <c r="G222" s="15">
        <v>0</v>
      </c>
      <c r="H222" s="15">
        <v>-58</v>
      </c>
    </row>
    <row r="223" spans="1:8" x14ac:dyDescent="0.25">
      <c r="A223" s="9" t="s">
        <v>378</v>
      </c>
      <c r="B223" s="9" t="s">
        <v>379</v>
      </c>
      <c r="C223" s="15">
        <v>0</v>
      </c>
      <c r="D223" s="15">
        <v>27186.29</v>
      </c>
      <c r="E223" s="15">
        <v>0</v>
      </c>
      <c r="F223" s="15">
        <v>0</v>
      </c>
      <c r="G223" s="15">
        <v>0</v>
      </c>
      <c r="H223" s="15">
        <v>27186.29</v>
      </c>
    </row>
    <row r="224" spans="1:8" x14ac:dyDescent="0.25">
      <c r="A224" s="9" t="s">
        <v>380</v>
      </c>
      <c r="B224" s="9" t="s">
        <v>381</v>
      </c>
      <c r="C224" s="15">
        <v>0</v>
      </c>
      <c r="D224" s="15">
        <v>30588.68</v>
      </c>
      <c r="E224" s="15">
        <v>0</v>
      </c>
      <c r="F224" s="15">
        <v>0</v>
      </c>
      <c r="G224" s="15">
        <v>0</v>
      </c>
      <c r="H224" s="15">
        <v>30588.68</v>
      </c>
    </row>
    <row r="225" spans="1:8" x14ac:dyDescent="0.25">
      <c r="A225" s="9" t="s">
        <v>382</v>
      </c>
      <c r="B225" s="9" t="s">
        <v>383</v>
      </c>
      <c r="C225" s="15">
        <v>0</v>
      </c>
      <c r="D225" s="15">
        <v>950.4</v>
      </c>
      <c r="E225" s="15">
        <v>0</v>
      </c>
      <c r="F225" s="15">
        <v>0</v>
      </c>
      <c r="G225" s="15">
        <v>0</v>
      </c>
      <c r="H225" s="15">
        <v>950.4</v>
      </c>
    </row>
    <row r="226" spans="1:8" x14ac:dyDescent="0.25">
      <c r="A226" s="9" t="s">
        <v>384</v>
      </c>
      <c r="B226" s="9" t="s">
        <v>385</v>
      </c>
      <c r="C226" s="15">
        <v>0</v>
      </c>
      <c r="D226" s="15">
        <v>2255.0100000000002</v>
      </c>
      <c r="E226" s="15">
        <v>0</v>
      </c>
      <c r="F226" s="15">
        <v>0</v>
      </c>
      <c r="G226" s="15">
        <v>0</v>
      </c>
      <c r="H226" s="15">
        <v>2255.0100000000002</v>
      </c>
    </row>
    <row r="227" spans="1:8" x14ac:dyDescent="0.25">
      <c r="A227" s="9" t="s">
        <v>386</v>
      </c>
      <c r="B227" s="9" t="s">
        <v>387</v>
      </c>
      <c r="C227" s="15">
        <v>0</v>
      </c>
      <c r="D227" s="15">
        <v>6774.4</v>
      </c>
      <c r="E227" s="15">
        <v>0</v>
      </c>
      <c r="F227" s="15">
        <v>0</v>
      </c>
      <c r="G227" s="15">
        <v>0</v>
      </c>
      <c r="H227" s="15">
        <v>6774.4</v>
      </c>
    </row>
    <row r="228" spans="1:8" x14ac:dyDescent="0.25">
      <c r="A228" s="9" t="s">
        <v>388</v>
      </c>
      <c r="B228" s="9" t="s">
        <v>389</v>
      </c>
      <c r="C228" s="15">
        <v>0</v>
      </c>
      <c r="D228" s="15">
        <v>320688.09000000003</v>
      </c>
      <c r="E228" s="15">
        <v>32501.14</v>
      </c>
      <c r="F228" s="15">
        <v>168847.35</v>
      </c>
      <c r="G228" s="15">
        <v>0</v>
      </c>
      <c r="H228" s="15">
        <v>457034.3</v>
      </c>
    </row>
    <row r="229" spans="1:8" x14ac:dyDescent="0.25">
      <c r="A229" s="9" t="s">
        <v>390</v>
      </c>
      <c r="B229" s="9" t="s">
        <v>391</v>
      </c>
      <c r="C229" s="15">
        <v>0</v>
      </c>
      <c r="D229" s="15">
        <v>88085.45</v>
      </c>
      <c r="E229" s="15">
        <v>42958.720000000001</v>
      </c>
      <c r="F229" s="15">
        <v>16500</v>
      </c>
      <c r="G229" s="15">
        <v>0</v>
      </c>
      <c r="H229" s="15">
        <v>61626.73</v>
      </c>
    </row>
    <row r="230" spans="1:8" x14ac:dyDescent="0.25">
      <c r="A230" s="9" t="s">
        <v>392</v>
      </c>
      <c r="B230" s="9" t="s">
        <v>393</v>
      </c>
      <c r="C230" s="15">
        <v>0</v>
      </c>
      <c r="D230" s="15">
        <v>5996.29</v>
      </c>
      <c r="E230" s="15">
        <v>0</v>
      </c>
      <c r="F230" s="15">
        <v>0</v>
      </c>
      <c r="G230" s="15">
        <v>0</v>
      </c>
      <c r="H230" s="15">
        <v>5996.29</v>
      </c>
    </row>
    <row r="231" spans="1:8" x14ac:dyDescent="0.25">
      <c r="A231" s="9" t="s">
        <v>394</v>
      </c>
      <c r="B231" s="9" t="s">
        <v>395</v>
      </c>
      <c r="C231" s="15">
        <v>0</v>
      </c>
      <c r="D231" s="15">
        <v>4176</v>
      </c>
      <c r="E231" s="15">
        <v>0</v>
      </c>
      <c r="F231" s="15">
        <v>0</v>
      </c>
      <c r="G231" s="15">
        <v>0</v>
      </c>
      <c r="H231" s="15">
        <v>4176</v>
      </c>
    </row>
    <row r="232" spans="1:8" x14ac:dyDescent="0.25">
      <c r="A232" s="9" t="s">
        <v>396</v>
      </c>
      <c r="B232" s="9" t="s">
        <v>397</v>
      </c>
      <c r="C232" s="15">
        <v>0</v>
      </c>
      <c r="D232" s="15">
        <v>365</v>
      </c>
      <c r="E232" s="15">
        <v>0</v>
      </c>
      <c r="F232" s="15">
        <v>0</v>
      </c>
      <c r="G232" s="15">
        <v>0</v>
      </c>
      <c r="H232" s="15">
        <v>365</v>
      </c>
    </row>
    <row r="233" spans="1:8" x14ac:dyDescent="0.25">
      <c r="A233" s="9" t="s">
        <v>1882</v>
      </c>
      <c r="B233" s="9" t="s">
        <v>1883</v>
      </c>
      <c r="C233" s="15">
        <v>0</v>
      </c>
      <c r="D233" s="15">
        <v>0</v>
      </c>
      <c r="E233" s="15">
        <v>0</v>
      </c>
      <c r="F233" s="15">
        <v>8120</v>
      </c>
      <c r="G233" s="15">
        <v>0</v>
      </c>
      <c r="H233" s="15">
        <v>8120</v>
      </c>
    </row>
    <row r="234" spans="1:8" x14ac:dyDescent="0.25">
      <c r="A234" s="9" t="s">
        <v>1884</v>
      </c>
      <c r="B234" s="9" t="s">
        <v>1885</v>
      </c>
      <c r="C234" s="15">
        <v>0</v>
      </c>
      <c r="D234" s="15">
        <v>0</v>
      </c>
      <c r="E234" s="15">
        <v>858</v>
      </c>
      <c r="F234" s="15">
        <v>858</v>
      </c>
      <c r="G234" s="15">
        <v>0</v>
      </c>
      <c r="H234" s="15">
        <v>0</v>
      </c>
    </row>
    <row r="235" spans="1:8" x14ac:dyDescent="0.25">
      <c r="A235" s="9" t="s">
        <v>398</v>
      </c>
      <c r="B235" s="9" t="s">
        <v>399</v>
      </c>
      <c r="C235" s="15">
        <v>0</v>
      </c>
      <c r="D235" s="15">
        <v>20837.080000000002</v>
      </c>
      <c r="E235" s="15">
        <v>0</v>
      </c>
      <c r="F235" s="15">
        <v>0</v>
      </c>
      <c r="G235" s="15">
        <v>0</v>
      </c>
      <c r="H235" s="15">
        <v>20837.080000000002</v>
      </c>
    </row>
    <row r="236" spans="1:8" x14ac:dyDescent="0.25">
      <c r="A236" s="9" t="s">
        <v>400</v>
      </c>
      <c r="B236" s="9" t="s">
        <v>401</v>
      </c>
      <c r="C236" s="15">
        <v>0</v>
      </c>
      <c r="D236" s="15">
        <v>0</v>
      </c>
      <c r="E236" s="15">
        <v>2908.13</v>
      </c>
      <c r="F236" s="15">
        <v>2908.13</v>
      </c>
      <c r="G236" s="15">
        <v>0</v>
      </c>
      <c r="H236" s="15">
        <v>0</v>
      </c>
    </row>
    <row r="237" spans="1:8" x14ac:dyDescent="0.25">
      <c r="A237" s="9" t="s">
        <v>402</v>
      </c>
      <c r="B237" s="9" t="s">
        <v>403</v>
      </c>
      <c r="C237" s="15">
        <v>0</v>
      </c>
      <c r="D237" s="15">
        <v>0</v>
      </c>
      <c r="E237" s="15">
        <v>9788.4</v>
      </c>
      <c r="F237" s="15">
        <v>12186.72</v>
      </c>
      <c r="G237" s="15">
        <v>0</v>
      </c>
      <c r="H237" s="15">
        <v>2398.3200000000002</v>
      </c>
    </row>
    <row r="238" spans="1:8" x14ac:dyDescent="0.25">
      <c r="A238" s="9" t="s">
        <v>404</v>
      </c>
      <c r="B238" s="9" t="s">
        <v>405</v>
      </c>
      <c r="C238" s="15">
        <v>0</v>
      </c>
      <c r="D238" s="15">
        <v>6849.51</v>
      </c>
      <c r="E238" s="15">
        <v>5815.02</v>
      </c>
      <c r="F238" s="15">
        <v>7820.01</v>
      </c>
      <c r="G238" s="15">
        <v>0</v>
      </c>
      <c r="H238" s="15">
        <v>8854.5</v>
      </c>
    </row>
    <row r="239" spans="1:8" x14ac:dyDescent="0.25">
      <c r="A239" s="9" t="s">
        <v>1886</v>
      </c>
      <c r="B239" s="9" t="s">
        <v>1887</v>
      </c>
      <c r="C239" s="15">
        <v>0</v>
      </c>
      <c r="D239" s="15">
        <v>0</v>
      </c>
      <c r="E239" s="15">
        <v>7435.6</v>
      </c>
      <c r="F239" s="15">
        <v>7435.6</v>
      </c>
      <c r="G239" s="15">
        <v>0</v>
      </c>
      <c r="H239" s="15">
        <v>0</v>
      </c>
    </row>
    <row r="240" spans="1:8" x14ac:dyDescent="0.25">
      <c r="A240" s="9" t="s">
        <v>406</v>
      </c>
      <c r="B240" s="9" t="s">
        <v>407</v>
      </c>
      <c r="C240" s="15">
        <v>0</v>
      </c>
      <c r="D240" s="15">
        <v>67801.02</v>
      </c>
      <c r="E240" s="15">
        <v>144188.23000000001</v>
      </c>
      <c r="F240" s="15">
        <v>77448.789999999994</v>
      </c>
      <c r="G240" s="15">
        <v>0</v>
      </c>
      <c r="H240" s="15">
        <v>1061.58</v>
      </c>
    </row>
    <row r="241" spans="1:8" x14ac:dyDescent="0.25">
      <c r="A241" s="9" t="s">
        <v>408</v>
      </c>
      <c r="B241" s="9" t="s">
        <v>409</v>
      </c>
      <c r="C241" s="15">
        <v>0</v>
      </c>
      <c r="D241" s="15">
        <v>10900</v>
      </c>
      <c r="E241" s="15">
        <v>15340.7</v>
      </c>
      <c r="F241" s="15">
        <v>4440.7</v>
      </c>
      <c r="G241" s="15">
        <v>0</v>
      </c>
      <c r="H241" s="15">
        <v>0</v>
      </c>
    </row>
    <row r="242" spans="1:8" x14ac:dyDescent="0.25">
      <c r="A242" s="9" t="s">
        <v>410</v>
      </c>
      <c r="B242" s="9" t="s">
        <v>411</v>
      </c>
      <c r="C242" s="15">
        <v>0</v>
      </c>
      <c r="D242" s="15">
        <v>344.99</v>
      </c>
      <c r="E242" s="15">
        <v>1093.99</v>
      </c>
      <c r="F242" s="15">
        <v>749</v>
      </c>
      <c r="G242" s="15">
        <v>0</v>
      </c>
      <c r="H242" s="15">
        <v>0</v>
      </c>
    </row>
    <row r="243" spans="1:8" x14ac:dyDescent="0.25">
      <c r="A243" s="9" t="s">
        <v>412</v>
      </c>
      <c r="B243" s="9" t="s">
        <v>413</v>
      </c>
      <c r="C243" s="15">
        <v>0</v>
      </c>
      <c r="D243" s="15">
        <v>6333.6</v>
      </c>
      <c r="E243" s="15">
        <v>5800</v>
      </c>
      <c r="F243" s="15">
        <v>5800</v>
      </c>
      <c r="G243" s="15">
        <v>0</v>
      </c>
      <c r="H243" s="15">
        <v>6333.6</v>
      </c>
    </row>
    <row r="244" spans="1:8" x14ac:dyDescent="0.25">
      <c r="A244" s="9" t="s">
        <v>414</v>
      </c>
      <c r="B244" s="9" t="s">
        <v>415</v>
      </c>
      <c r="C244" s="15">
        <v>0</v>
      </c>
      <c r="D244" s="15">
        <v>928</v>
      </c>
      <c r="E244" s="15">
        <v>0</v>
      </c>
      <c r="F244" s="15">
        <v>0</v>
      </c>
      <c r="G244" s="15">
        <v>0</v>
      </c>
      <c r="H244" s="15">
        <v>928</v>
      </c>
    </row>
    <row r="245" spans="1:8" x14ac:dyDescent="0.25">
      <c r="A245" s="9" t="s">
        <v>416</v>
      </c>
      <c r="B245" s="9" t="s">
        <v>417</v>
      </c>
      <c r="C245" s="15">
        <v>0</v>
      </c>
      <c r="D245" s="15">
        <v>633.52</v>
      </c>
      <c r="E245" s="15">
        <v>0</v>
      </c>
      <c r="F245" s="15">
        <v>0</v>
      </c>
      <c r="G245" s="15">
        <v>0</v>
      </c>
      <c r="H245" s="15">
        <v>633.52</v>
      </c>
    </row>
    <row r="246" spans="1:8" x14ac:dyDescent="0.25">
      <c r="A246" s="9" t="s">
        <v>418</v>
      </c>
      <c r="B246" s="9" t="s">
        <v>419</v>
      </c>
      <c r="C246" s="15">
        <v>0</v>
      </c>
      <c r="D246" s="15">
        <v>0</v>
      </c>
      <c r="E246" s="15">
        <v>0</v>
      </c>
      <c r="F246" s="15">
        <v>76320</v>
      </c>
      <c r="G246" s="15">
        <v>0</v>
      </c>
      <c r="H246" s="15">
        <v>76320</v>
      </c>
    </row>
    <row r="247" spans="1:8" x14ac:dyDescent="0.25">
      <c r="A247" s="9" t="s">
        <v>1888</v>
      </c>
      <c r="B247" s="9" t="s">
        <v>1889</v>
      </c>
      <c r="C247" s="15">
        <v>0</v>
      </c>
      <c r="D247" s="15">
        <v>0</v>
      </c>
      <c r="E247" s="15">
        <v>99</v>
      </c>
      <c r="F247" s="15">
        <v>99</v>
      </c>
      <c r="G247" s="15">
        <v>0</v>
      </c>
      <c r="H247" s="15">
        <v>0</v>
      </c>
    </row>
    <row r="248" spans="1:8" x14ac:dyDescent="0.25">
      <c r="A248" s="9" t="s">
        <v>420</v>
      </c>
      <c r="B248" s="9" t="s">
        <v>421</v>
      </c>
      <c r="C248" s="15">
        <v>0</v>
      </c>
      <c r="D248" s="15">
        <v>4951.75</v>
      </c>
      <c r="E248" s="15">
        <v>32325</v>
      </c>
      <c r="F248" s="15">
        <v>31271.71</v>
      </c>
      <c r="G248" s="15">
        <v>0</v>
      </c>
      <c r="H248" s="15">
        <v>3898.46</v>
      </c>
    </row>
    <row r="249" spans="1:8" x14ac:dyDescent="0.25">
      <c r="A249" s="9" t="s">
        <v>422</v>
      </c>
      <c r="B249" s="9" t="s">
        <v>423</v>
      </c>
      <c r="C249" s="15">
        <v>0</v>
      </c>
      <c r="D249" s="15">
        <v>3.02</v>
      </c>
      <c r="E249" s="15">
        <v>1565.11</v>
      </c>
      <c r="F249" s="15">
        <v>1562.09</v>
      </c>
      <c r="G249" s="15">
        <v>0</v>
      </c>
      <c r="H249" s="15">
        <v>0</v>
      </c>
    </row>
    <row r="250" spans="1:8" x14ac:dyDescent="0.25">
      <c r="A250" s="9" t="s">
        <v>1890</v>
      </c>
      <c r="B250" s="9" t="s">
        <v>1891</v>
      </c>
      <c r="C250" s="15">
        <v>0</v>
      </c>
      <c r="D250" s="15">
        <v>0</v>
      </c>
      <c r="E250" s="15">
        <v>11500</v>
      </c>
      <c r="F250" s="15">
        <v>11500</v>
      </c>
      <c r="G250" s="15">
        <v>0</v>
      </c>
      <c r="H250" s="15">
        <v>0</v>
      </c>
    </row>
    <row r="251" spans="1:8" x14ac:dyDescent="0.25">
      <c r="A251" s="9" t="s">
        <v>424</v>
      </c>
      <c r="B251" s="9" t="s">
        <v>425</v>
      </c>
      <c r="C251" s="15">
        <v>0</v>
      </c>
      <c r="D251" s="15">
        <v>939.64</v>
      </c>
      <c r="E251" s="15">
        <v>0</v>
      </c>
      <c r="F251" s="15">
        <v>0</v>
      </c>
      <c r="G251" s="15">
        <v>0</v>
      </c>
      <c r="H251" s="15">
        <v>939.64</v>
      </c>
    </row>
    <row r="252" spans="1:8" x14ac:dyDescent="0.25">
      <c r="A252" s="9" t="s">
        <v>426</v>
      </c>
      <c r="B252" s="9" t="s">
        <v>427</v>
      </c>
      <c r="C252" s="15">
        <v>0</v>
      </c>
      <c r="D252" s="15">
        <v>11598.4</v>
      </c>
      <c r="E252" s="15">
        <v>11588</v>
      </c>
      <c r="F252" s="15">
        <v>27771.56</v>
      </c>
      <c r="G252" s="15">
        <v>0</v>
      </c>
      <c r="H252" s="15">
        <v>27781.96</v>
      </c>
    </row>
    <row r="253" spans="1:8" x14ac:dyDescent="0.25">
      <c r="A253" s="9" t="s">
        <v>428</v>
      </c>
      <c r="B253" s="9" t="s">
        <v>429</v>
      </c>
      <c r="C253" s="15">
        <v>0</v>
      </c>
      <c r="D253" s="15">
        <v>2.69</v>
      </c>
      <c r="E253" s="15">
        <v>12955.33</v>
      </c>
      <c r="F253" s="15">
        <v>12952.64</v>
      </c>
      <c r="G253" s="15">
        <v>0</v>
      </c>
      <c r="H253" s="15">
        <v>0</v>
      </c>
    </row>
    <row r="254" spans="1:8" x14ac:dyDescent="0.25">
      <c r="A254" s="9" t="s">
        <v>1892</v>
      </c>
      <c r="B254" s="9" t="s">
        <v>1893</v>
      </c>
      <c r="C254" s="15">
        <v>0</v>
      </c>
      <c r="D254" s="15">
        <v>0</v>
      </c>
      <c r="E254" s="15">
        <v>107.8</v>
      </c>
      <c r="F254" s="15">
        <v>107.8</v>
      </c>
      <c r="G254" s="15">
        <v>0</v>
      </c>
      <c r="H254" s="15">
        <v>0</v>
      </c>
    </row>
    <row r="255" spans="1:8" x14ac:dyDescent="0.25">
      <c r="A255" s="9" t="s">
        <v>430</v>
      </c>
      <c r="B255" s="9" t="s">
        <v>431</v>
      </c>
      <c r="C255" s="15">
        <v>0</v>
      </c>
      <c r="D255" s="15">
        <v>-0.34</v>
      </c>
      <c r="E255" s="15">
        <v>0</v>
      </c>
      <c r="F255" s="15">
        <v>0.34</v>
      </c>
      <c r="G255" s="15">
        <v>0</v>
      </c>
      <c r="H255" s="15">
        <v>0</v>
      </c>
    </row>
    <row r="256" spans="1:8" x14ac:dyDescent="0.25">
      <c r="A256" s="9" t="s">
        <v>432</v>
      </c>
      <c r="B256" s="9" t="s">
        <v>433</v>
      </c>
      <c r="C256" s="15">
        <v>0</v>
      </c>
      <c r="D256" s="15">
        <v>0.01</v>
      </c>
      <c r="E256" s="15">
        <v>0.01</v>
      </c>
      <c r="F256" s="15">
        <v>0</v>
      </c>
      <c r="G256" s="15">
        <v>0</v>
      </c>
      <c r="H256" s="15">
        <v>0</v>
      </c>
    </row>
    <row r="257" spans="1:8" x14ac:dyDescent="0.25">
      <c r="A257" s="9" t="s">
        <v>434</v>
      </c>
      <c r="B257" s="9" t="s">
        <v>435</v>
      </c>
      <c r="C257" s="15">
        <v>0</v>
      </c>
      <c r="D257" s="15">
        <v>0</v>
      </c>
      <c r="E257" s="15">
        <v>3798.15</v>
      </c>
      <c r="F257" s="15">
        <v>3798.15</v>
      </c>
      <c r="G257" s="15">
        <v>0</v>
      </c>
      <c r="H257" s="15">
        <v>0</v>
      </c>
    </row>
    <row r="258" spans="1:8" x14ac:dyDescent="0.25">
      <c r="A258" s="9" t="s">
        <v>436</v>
      </c>
      <c r="B258" s="9" t="s">
        <v>437</v>
      </c>
      <c r="C258" s="15">
        <v>0</v>
      </c>
      <c r="D258" s="15">
        <v>0</v>
      </c>
      <c r="E258" s="15">
        <v>503.9</v>
      </c>
      <c r="F258" s="15">
        <v>503.9</v>
      </c>
      <c r="G258" s="15">
        <v>0</v>
      </c>
      <c r="H258" s="15">
        <v>0</v>
      </c>
    </row>
    <row r="259" spans="1:8" x14ac:dyDescent="0.25">
      <c r="A259" s="9" t="s">
        <v>438</v>
      </c>
      <c r="B259" s="9" t="s">
        <v>439</v>
      </c>
      <c r="C259" s="15">
        <v>0</v>
      </c>
      <c r="D259" s="15">
        <v>-1.08</v>
      </c>
      <c r="E259" s="15">
        <v>0</v>
      </c>
      <c r="F259" s="15">
        <v>1.08</v>
      </c>
      <c r="G259" s="15">
        <v>0</v>
      </c>
      <c r="H259" s="15">
        <v>0</v>
      </c>
    </row>
    <row r="260" spans="1:8" x14ac:dyDescent="0.25">
      <c r="A260" s="9" t="s">
        <v>440</v>
      </c>
      <c r="B260" s="9" t="s">
        <v>441</v>
      </c>
      <c r="C260" s="15">
        <v>0</v>
      </c>
      <c r="D260" s="15">
        <v>1665.86</v>
      </c>
      <c r="E260" s="15">
        <v>10032.68</v>
      </c>
      <c r="F260" s="15">
        <v>11233.52</v>
      </c>
      <c r="G260" s="15">
        <v>0</v>
      </c>
      <c r="H260" s="15">
        <v>2866.7</v>
      </c>
    </row>
    <row r="261" spans="1:8" x14ac:dyDescent="0.25">
      <c r="A261" s="9" t="s">
        <v>442</v>
      </c>
      <c r="B261" s="9" t="s">
        <v>443</v>
      </c>
      <c r="C261" s="15">
        <v>0</v>
      </c>
      <c r="D261" s="15">
        <v>0.88</v>
      </c>
      <c r="E261" s="15">
        <v>11484.88</v>
      </c>
      <c r="F261" s="15">
        <v>11484</v>
      </c>
      <c r="G261" s="15">
        <v>0</v>
      </c>
      <c r="H261" s="15">
        <v>0</v>
      </c>
    </row>
    <row r="262" spans="1:8" x14ac:dyDescent="0.25">
      <c r="A262" s="9" t="s">
        <v>1894</v>
      </c>
      <c r="B262" s="9" t="s">
        <v>1895</v>
      </c>
      <c r="C262" s="15">
        <v>0</v>
      </c>
      <c r="D262" s="15">
        <v>0</v>
      </c>
      <c r="E262" s="15">
        <v>150.19999999999999</v>
      </c>
      <c r="F262" s="15">
        <v>150.19999999999999</v>
      </c>
      <c r="G262" s="15">
        <v>0</v>
      </c>
      <c r="H262" s="15">
        <v>0</v>
      </c>
    </row>
    <row r="263" spans="1:8" x14ac:dyDescent="0.25">
      <c r="A263" s="9" t="s">
        <v>444</v>
      </c>
      <c r="B263" s="9" t="s">
        <v>445</v>
      </c>
      <c r="C263" s="15">
        <v>0</v>
      </c>
      <c r="D263" s="15">
        <v>14149.02</v>
      </c>
      <c r="E263" s="15">
        <v>30375.86</v>
      </c>
      <c r="F263" s="15">
        <v>40456.44</v>
      </c>
      <c r="G263" s="15">
        <v>0</v>
      </c>
      <c r="H263" s="15">
        <v>24229.599999999999</v>
      </c>
    </row>
    <row r="264" spans="1:8" x14ac:dyDescent="0.25">
      <c r="A264" s="9" t="s">
        <v>446</v>
      </c>
      <c r="B264" s="9" t="s">
        <v>447</v>
      </c>
      <c r="C264" s="15">
        <v>0</v>
      </c>
      <c r="D264" s="15">
        <v>173.9</v>
      </c>
      <c r="E264" s="15">
        <v>0</v>
      </c>
      <c r="F264" s="15">
        <v>0</v>
      </c>
      <c r="G264" s="15">
        <v>0</v>
      </c>
      <c r="H264" s="15">
        <v>173.9</v>
      </c>
    </row>
    <row r="265" spans="1:8" x14ac:dyDescent="0.25">
      <c r="A265" s="9" t="s">
        <v>448</v>
      </c>
      <c r="B265" s="9" t="s">
        <v>449</v>
      </c>
      <c r="C265" s="15">
        <v>0</v>
      </c>
      <c r="D265" s="15">
        <v>0</v>
      </c>
      <c r="E265" s="15">
        <v>5800</v>
      </c>
      <c r="F265" s="15">
        <v>5800</v>
      </c>
      <c r="G265" s="15">
        <v>0</v>
      </c>
      <c r="H265" s="15">
        <v>0</v>
      </c>
    </row>
    <row r="266" spans="1:8" x14ac:dyDescent="0.25">
      <c r="A266" s="9" t="s">
        <v>450</v>
      </c>
      <c r="B266" s="9" t="s">
        <v>451</v>
      </c>
      <c r="C266" s="15">
        <v>0</v>
      </c>
      <c r="D266" s="15">
        <v>0.03</v>
      </c>
      <c r="E266" s="15">
        <v>0</v>
      </c>
      <c r="F266" s="15">
        <v>0</v>
      </c>
      <c r="G266" s="15">
        <v>0</v>
      </c>
      <c r="H266" s="15">
        <v>0.03</v>
      </c>
    </row>
    <row r="267" spans="1:8" x14ac:dyDescent="0.25">
      <c r="A267" s="9" t="s">
        <v>1896</v>
      </c>
      <c r="B267" s="9" t="s">
        <v>1897</v>
      </c>
      <c r="C267" s="15">
        <v>0</v>
      </c>
      <c r="D267" s="15">
        <v>0</v>
      </c>
      <c r="E267" s="15">
        <v>3900</v>
      </c>
      <c r="F267" s="15">
        <v>3900</v>
      </c>
      <c r="G267" s="15">
        <v>0</v>
      </c>
      <c r="H267" s="15">
        <v>0</v>
      </c>
    </row>
    <row r="268" spans="1:8" x14ac:dyDescent="0.25">
      <c r="A268" s="9" t="s">
        <v>1898</v>
      </c>
      <c r="B268" s="9" t="s">
        <v>1899</v>
      </c>
      <c r="C268" s="15">
        <v>0</v>
      </c>
      <c r="D268" s="15">
        <v>0</v>
      </c>
      <c r="E268" s="15">
        <v>912.99</v>
      </c>
      <c r="F268" s="15">
        <v>912.99</v>
      </c>
      <c r="G268" s="15">
        <v>0</v>
      </c>
      <c r="H268" s="15">
        <v>0</v>
      </c>
    </row>
    <row r="269" spans="1:8" x14ac:dyDescent="0.25">
      <c r="A269" s="9" t="s">
        <v>452</v>
      </c>
      <c r="B269" s="9" t="s">
        <v>453</v>
      </c>
      <c r="C269" s="15">
        <v>0</v>
      </c>
      <c r="D269" s="15">
        <v>-0.01</v>
      </c>
      <c r="E269" s="15">
        <v>7138.85</v>
      </c>
      <c r="F269" s="15">
        <v>7138.86</v>
      </c>
      <c r="G269" s="15">
        <v>0</v>
      </c>
      <c r="H269" s="15">
        <v>0</v>
      </c>
    </row>
    <row r="270" spans="1:8" x14ac:dyDescent="0.25">
      <c r="A270" s="9" t="s">
        <v>1900</v>
      </c>
      <c r="B270" s="9" t="s">
        <v>1901</v>
      </c>
      <c r="C270" s="15">
        <v>0</v>
      </c>
      <c r="D270" s="15">
        <v>0</v>
      </c>
      <c r="E270" s="15">
        <v>0</v>
      </c>
      <c r="F270" s="15">
        <v>522</v>
      </c>
      <c r="G270" s="15">
        <v>0</v>
      </c>
      <c r="H270" s="15">
        <v>522</v>
      </c>
    </row>
    <row r="271" spans="1:8" x14ac:dyDescent="0.25">
      <c r="A271" s="9" t="s">
        <v>454</v>
      </c>
      <c r="B271" s="9" t="s">
        <v>455</v>
      </c>
      <c r="C271" s="15">
        <v>0</v>
      </c>
      <c r="D271" s="15">
        <v>0</v>
      </c>
      <c r="E271" s="15">
        <v>1956</v>
      </c>
      <c r="F271" s="15">
        <v>1956</v>
      </c>
      <c r="G271" s="15">
        <v>0</v>
      </c>
      <c r="H271" s="15">
        <v>0</v>
      </c>
    </row>
    <row r="272" spans="1:8" x14ac:dyDescent="0.25">
      <c r="A272" s="9" t="s">
        <v>1902</v>
      </c>
      <c r="B272" s="9" t="s">
        <v>1903</v>
      </c>
      <c r="C272" s="15">
        <v>0</v>
      </c>
      <c r="D272" s="15">
        <v>0</v>
      </c>
      <c r="E272" s="15">
        <v>2099.6</v>
      </c>
      <c r="F272" s="15">
        <v>2099.6</v>
      </c>
      <c r="G272" s="15">
        <v>0</v>
      </c>
      <c r="H272" s="15">
        <v>0</v>
      </c>
    </row>
    <row r="273" spans="1:8" x14ac:dyDescent="0.25">
      <c r="A273" s="9" t="s">
        <v>456</v>
      </c>
      <c r="B273" s="9" t="s">
        <v>457</v>
      </c>
      <c r="C273" s="15">
        <v>0</v>
      </c>
      <c r="D273" s="15">
        <v>0</v>
      </c>
      <c r="E273" s="15">
        <v>4292</v>
      </c>
      <c r="F273" s="15">
        <v>7627</v>
      </c>
      <c r="G273" s="15">
        <v>0</v>
      </c>
      <c r="H273" s="15">
        <v>3335</v>
      </c>
    </row>
    <row r="274" spans="1:8" x14ac:dyDescent="0.25">
      <c r="A274" s="9" t="s">
        <v>1904</v>
      </c>
      <c r="B274" s="9" t="s">
        <v>1905</v>
      </c>
      <c r="C274" s="15">
        <v>0</v>
      </c>
      <c r="D274" s="15">
        <v>0</v>
      </c>
      <c r="E274" s="15">
        <v>2628.56</v>
      </c>
      <c r="F274" s="15">
        <v>2628.56</v>
      </c>
      <c r="G274" s="15">
        <v>0</v>
      </c>
      <c r="H274" s="15">
        <v>0</v>
      </c>
    </row>
    <row r="275" spans="1:8" x14ac:dyDescent="0.25">
      <c r="A275" s="9" t="s">
        <v>1906</v>
      </c>
      <c r="B275" s="9" t="s">
        <v>1907</v>
      </c>
      <c r="C275" s="15">
        <v>0</v>
      </c>
      <c r="D275" s="15">
        <v>0</v>
      </c>
      <c r="E275" s="15">
        <v>10000</v>
      </c>
      <c r="F275" s="15">
        <v>10000</v>
      </c>
      <c r="G275" s="15">
        <v>0</v>
      </c>
      <c r="H275" s="15">
        <v>0</v>
      </c>
    </row>
    <row r="276" spans="1:8" x14ac:dyDescent="0.25">
      <c r="A276" s="9" t="s">
        <v>458</v>
      </c>
      <c r="B276" s="9" t="s">
        <v>459</v>
      </c>
      <c r="C276" s="15">
        <v>0</v>
      </c>
      <c r="D276" s="15">
        <v>0</v>
      </c>
      <c r="E276" s="15">
        <v>344.99</v>
      </c>
      <c r="F276" s="15">
        <v>344.99</v>
      </c>
      <c r="G276" s="15">
        <v>0</v>
      </c>
      <c r="H276" s="15">
        <v>0</v>
      </c>
    </row>
    <row r="277" spans="1:8" x14ac:dyDescent="0.25">
      <c r="A277" s="9" t="s">
        <v>460</v>
      </c>
      <c r="B277" s="9" t="s">
        <v>461</v>
      </c>
      <c r="C277" s="15">
        <v>0</v>
      </c>
      <c r="D277" s="15">
        <v>0</v>
      </c>
      <c r="E277" s="15">
        <v>1900.08</v>
      </c>
      <c r="F277" s="15">
        <v>1900.08</v>
      </c>
      <c r="G277" s="15">
        <v>0</v>
      </c>
      <c r="H277" s="15">
        <v>0</v>
      </c>
    </row>
    <row r="278" spans="1:8" x14ac:dyDescent="0.25">
      <c r="A278" s="9" t="s">
        <v>462</v>
      </c>
      <c r="B278" s="9" t="s">
        <v>463</v>
      </c>
      <c r="C278" s="15">
        <v>0</v>
      </c>
      <c r="D278" s="15">
        <v>1508</v>
      </c>
      <c r="E278" s="15">
        <v>0</v>
      </c>
      <c r="F278" s="15">
        <v>0</v>
      </c>
      <c r="G278" s="15">
        <v>0</v>
      </c>
      <c r="H278" s="15">
        <v>1508</v>
      </c>
    </row>
    <row r="279" spans="1:8" x14ac:dyDescent="0.25">
      <c r="A279" s="9" t="s">
        <v>464</v>
      </c>
      <c r="B279" s="9" t="s">
        <v>465</v>
      </c>
      <c r="C279" s="15">
        <v>0</v>
      </c>
      <c r="D279" s="15">
        <v>0</v>
      </c>
      <c r="E279" s="15">
        <v>2088</v>
      </c>
      <c r="F279" s="15">
        <v>2088</v>
      </c>
      <c r="G279" s="15">
        <v>0</v>
      </c>
      <c r="H279" s="15">
        <v>0</v>
      </c>
    </row>
    <row r="280" spans="1:8" x14ac:dyDescent="0.25">
      <c r="A280" s="9" t="s">
        <v>1908</v>
      </c>
      <c r="B280" s="9" t="s">
        <v>1909</v>
      </c>
      <c r="C280" s="15">
        <v>0</v>
      </c>
      <c r="D280" s="15">
        <v>0</v>
      </c>
      <c r="E280" s="15">
        <v>630</v>
      </c>
      <c r="F280" s="15">
        <v>630</v>
      </c>
      <c r="G280" s="15">
        <v>0</v>
      </c>
      <c r="H280" s="15">
        <v>0</v>
      </c>
    </row>
    <row r="281" spans="1:8" x14ac:dyDescent="0.25">
      <c r="A281" s="9" t="s">
        <v>1910</v>
      </c>
      <c r="B281" s="9" t="s">
        <v>1911</v>
      </c>
      <c r="C281" s="15">
        <v>0</v>
      </c>
      <c r="D281" s="15">
        <v>0</v>
      </c>
      <c r="E281" s="15">
        <v>0</v>
      </c>
      <c r="F281" s="15">
        <v>2900</v>
      </c>
      <c r="G281" s="15">
        <v>0</v>
      </c>
      <c r="H281" s="15">
        <v>2900</v>
      </c>
    </row>
    <row r="282" spans="1:8" x14ac:dyDescent="0.25">
      <c r="A282" s="9" t="s">
        <v>466</v>
      </c>
      <c r="B282" s="9" t="s">
        <v>467</v>
      </c>
      <c r="C282" s="15">
        <v>0</v>
      </c>
      <c r="D282" s="15">
        <v>4583.1899999999996</v>
      </c>
      <c r="E282" s="15">
        <v>0</v>
      </c>
      <c r="F282" s="15">
        <v>0</v>
      </c>
      <c r="G282" s="15">
        <v>0</v>
      </c>
      <c r="H282" s="15">
        <v>4583.1899999999996</v>
      </c>
    </row>
    <row r="283" spans="1:8" x14ac:dyDescent="0.25">
      <c r="A283" s="9" t="s">
        <v>1912</v>
      </c>
      <c r="B283" s="9" t="s">
        <v>1913</v>
      </c>
      <c r="C283" s="15">
        <v>0</v>
      </c>
      <c r="D283" s="15">
        <v>0</v>
      </c>
      <c r="E283" s="15">
        <v>4391.76</v>
      </c>
      <c r="F283" s="15">
        <v>4391.76</v>
      </c>
      <c r="G283" s="15">
        <v>0</v>
      </c>
      <c r="H283" s="15">
        <v>0</v>
      </c>
    </row>
    <row r="284" spans="1:8" x14ac:dyDescent="0.25">
      <c r="A284" s="9" t="s">
        <v>468</v>
      </c>
      <c r="B284" s="9" t="s">
        <v>469</v>
      </c>
      <c r="C284" s="15">
        <v>0</v>
      </c>
      <c r="D284" s="15">
        <v>-0.12</v>
      </c>
      <c r="E284" s="15">
        <v>6680.61</v>
      </c>
      <c r="F284" s="15">
        <v>6680.73</v>
      </c>
      <c r="G284" s="15">
        <v>0</v>
      </c>
      <c r="H284" s="15">
        <v>0</v>
      </c>
    </row>
    <row r="285" spans="1:8" x14ac:dyDescent="0.25">
      <c r="A285" s="9" t="s">
        <v>470</v>
      </c>
      <c r="B285" s="9" t="s">
        <v>471</v>
      </c>
      <c r="C285" s="15">
        <v>0</v>
      </c>
      <c r="D285" s="15">
        <v>0.01</v>
      </c>
      <c r="E285" s="15">
        <v>0</v>
      </c>
      <c r="F285" s="15">
        <v>0</v>
      </c>
      <c r="G285" s="15">
        <v>0</v>
      </c>
      <c r="H285" s="15">
        <v>0.01</v>
      </c>
    </row>
    <row r="286" spans="1:8" x14ac:dyDescent="0.25">
      <c r="A286" s="9" t="s">
        <v>472</v>
      </c>
      <c r="B286" s="9" t="s">
        <v>473</v>
      </c>
      <c r="C286" s="15">
        <v>0</v>
      </c>
      <c r="D286" s="15">
        <v>-0.01</v>
      </c>
      <c r="E286" s="15">
        <v>0</v>
      </c>
      <c r="F286" s="15">
        <v>0</v>
      </c>
      <c r="G286" s="15">
        <v>0</v>
      </c>
      <c r="H286" s="15">
        <v>-0.01</v>
      </c>
    </row>
    <row r="287" spans="1:8" x14ac:dyDescent="0.25">
      <c r="A287" s="9" t="s">
        <v>474</v>
      </c>
      <c r="B287" s="9" t="s">
        <v>475</v>
      </c>
      <c r="C287" s="15">
        <v>0</v>
      </c>
      <c r="D287" s="15">
        <v>180000.03</v>
      </c>
      <c r="E287" s="15">
        <v>180000.03</v>
      </c>
      <c r="F287" s="15">
        <v>0</v>
      </c>
      <c r="G287" s="15">
        <v>0</v>
      </c>
      <c r="H287" s="15">
        <v>0</v>
      </c>
    </row>
    <row r="288" spans="1:8" x14ac:dyDescent="0.25">
      <c r="A288" s="9" t="s">
        <v>476</v>
      </c>
      <c r="B288" s="9" t="s">
        <v>477</v>
      </c>
      <c r="C288" s="15">
        <v>0</v>
      </c>
      <c r="D288" s="15">
        <v>0.54</v>
      </c>
      <c r="E288" s="15">
        <v>31332.14</v>
      </c>
      <c r="F288" s="15">
        <v>31331.599999999999</v>
      </c>
      <c r="G288" s="15">
        <v>0</v>
      </c>
      <c r="H288" s="15">
        <v>0</v>
      </c>
    </row>
    <row r="289" spans="1:8" x14ac:dyDescent="0.25">
      <c r="A289" s="9" t="s">
        <v>478</v>
      </c>
      <c r="B289" s="9" t="s">
        <v>479</v>
      </c>
      <c r="C289" s="15">
        <v>0</v>
      </c>
      <c r="D289" s="15">
        <v>957.56</v>
      </c>
      <c r="E289" s="15">
        <v>0</v>
      </c>
      <c r="F289" s="15">
        <v>0</v>
      </c>
      <c r="G289" s="15">
        <v>0</v>
      </c>
      <c r="H289" s="15">
        <v>957.56</v>
      </c>
    </row>
    <row r="290" spans="1:8" x14ac:dyDescent="0.25">
      <c r="A290" s="9" t="s">
        <v>480</v>
      </c>
      <c r="B290" s="9" t="s">
        <v>481</v>
      </c>
      <c r="C290" s="15">
        <v>0</v>
      </c>
      <c r="D290" s="15">
        <v>0</v>
      </c>
      <c r="E290" s="15">
        <v>162.59</v>
      </c>
      <c r="F290" s="15">
        <v>162.59</v>
      </c>
      <c r="G290" s="15">
        <v>0</v>
      </c>
      <c r="H290" s="15">
        <v>0</v>
      </c>
    </row>
    <row r="291" spans="1:8" x14ac:dyDescent="0.25">
      <c r="A291" s="9" t="s">
        <v>482</v>
      </c>
      <c r="B291" s="9" t="s">
        <v>483</v>
      </c>
      <c r="C291" s="15">
        <v>0</v>
      </c>
      <c r="D291" s="15">
        <v>0.8</v>
      </c>
      <c r="E291" s="15">
        <v>0</v>
      </c>
      <c r="F291" s="15">
        <v>0</v>
      </c>
      <c r="G291" s="15">
        <v>0</v>
      </c>
      <c r="H291" s="15">
        <v>0.8</v>
      </c>
    </row>
    <row r="292" spans="1:8" x14ac:dyDescent="0.25">
      <c r="A292" s="9" t="s">
        <v>484</v>
      </c>
      <c r="B292" s="9" t="s">
        <v>485</v>
      </c>
      <c r="C292" s="15">
        <v>0</v>
      </c>
      <c r="D292" s="15">
        <v>0.01</v>
      </c>
      <c r="E292" s="15">
        <v>0.01</v>
      </c>
      <c r="F292" s="15">
        <v>0</v>
      </c>
      <c r="G292" s="15">
        <v>0</v>
      </c>
      <c r="H292" s="15">
        <v>0</v>
      </c>
    </row>
    <row r="293" spans="1:8" x14ac:dyDescent="0.25">
      <c r="A293" s="9" t="s">
        <v>1914</v>
      </c>
      <c r="B293" s="9" t="s">
        <v>1915</v>
      </c>
      <c r="C293" s="15">
        <v>0</v>
      </c>
      <c r="D293" s="15">
        <v>0</v>
      </c>
      <c r="E293" s="15">
        <v>229.89</v>
      </c>
      <c r="F293" s="15">
        <v>229.89</v>
      </c>
      <c r="G293" s="15">
        <v>0</v>
      </c>
      <c r="H293" s="15">
        <v>0</v>
      </c>
    </row>
    <row r="294" spans="1:8" x14ac:dyDescent="0.25">
      <c r="A294" s="9" t="s">
        <v>486</v>
      </c>
      <c r="B294" s="9" t="s">
        <v>487</v>
      </c>
      <c r="C294" s="15">
        <v>0</v>
      </c>
      <c r="D294" s="15">
        <v>0.03</v>
      </c>
      <c r="E294" s="15">
        <v>0</v>
      </c>
      <c r="F294" s="15">
        <v>0</v>
      </c>
      <c r="G294" s="15">
        <v>0</v>
      </c>
      <c r="H294" s="15">
        <v>0.03</v>
      </c>
    </row>
    <row r="295" spans="1:8" x14ac:dyDescent="0.25">
      <c r="A295" s="9" t="s">
        <v>488</v>
      </c>
      <c r="B295" s="9" t="s">
        <v>489</v>
      </c>
      <c r="C295" s="15">
        <v>0</v>
      </c>
      <c r="D295" s="15">
        <v>0.25</v>
      </c>
      <c r="E295" s="15">
        <v>0</v>
      </c>
      <c r="F295" s="15">
        <v>0</v>
      </c>
      <c r="G295" s="15">
        <v>0</v>
      </c>
      <c r="H295" s="15">
        <v>0.25</v>
      </c>
    </row>
    <row r="296" spans="1:8" x14ac:dyDescent="0.25">
      <c r="A296" s="9" t="s">
        <v>1916</v>
      </c>
      <c r="B296" s="9" t="s">
        <v>1917</v>
      </c>
      <c r="C296" s="15">
        <v>0</v>
      </c>
      <c r="D296" s="15">
        <v>0</v>
      </c>
      <c r="E296" s="15">
        <v>160</v>
      </c>
      <c r="F296" s="15">
        <v>160</v>
      </c>
      <c r="G296" s="15">
        <v>0</v>
      </c>
      <c r="H296" s="15">
        <v>0</v>
      </c>
    </row>
    <row r="297" spans="1:8" x14ac:dyDescent="0.25">
      <c r="A297" s="9" t="s">
        <v>1918</v>
      </c>
      <c r="B297" s="9" t="s">
        <v>1919</v>
      </c>
      <c r="C297" s="15">
        <v>0</v>
      </c>
      <c r="D297" s="15">
        <v>1670.4</v>
      </c>
      <c r="E297" s="15">
        <v>6681.6</v>
      </c>
      <c r="F297" s="15">
        <v>5011.2</v>
      </c>
      <c r="G297" s="15">
        <v>0</v>
      </c>
      <c r="H297" s="15">
        <v>0</v>
      </c>
    </row>
    <row r="298" spans="1:8" x14ac:dyDescent="0.25">
      <c r="A298" s="9" t="s">
        <v>490</v>
      </c>
      <c r="B298" s="9" t="s">
        <v>491</v>
      </c>
      <c r="C298" s="15">
        <v>0</v>
      </c>
      <c r="D298" s="15">
        <v>436268.88</v>
      </c>
      <c r="E298" s="15">
        <v>0</v>
      </c>
      <c r="F298" s="15">
        <v>0</v>
      </c>
      <c r="G298" s="15">
        <v>0</v>
      </c>
      <c r="H298" s="15">
        <v>436268.88</v>
      </c>
    </row>
    <row r="299" spans="1:8" x14ac:dyDescent="0.25">
      <c r="A299" s="9" t="s">
        <v>492</v>
      </c>
      <c r="B299" s="9" t="s">
        <v>493</v>
      </c>
      <c r="C299" s="15">
        <v>0</v>
      </c>
      <c r="D299" s="15">
        <v>0.01</v>
      </c>
      <c r="E299" s="15">
        <v>0</v>
      </c>
      <c r="F299" s="15">
        <v>0</v>
      </c>
      <c r="G299" s="15">
        <v>0</v>
      </c>
      <c r="H299" s="15">
        <v>0.01</v>
      </c>
    </row>
    <row r="300" spans="1:8" x14ac:dyDescent="0.25">
      <c r="A300" s="9" t="s">
        <v>494</v>
      </c>
      <c r="B300" s="9" t="s">
        <v>495</v>
      </c>
      <c r="C300" s="15">
        <v>0</v>
      </c>
      <c r="D300" s="15">
        <v>93556.74</v>
      </c>
      <c r="E300" s="15">
        <v>0</v>
      </c>
      <c r="F300" s="15">
        <v>1350</v>
      </c>
      <c r="G300" s="15">
        <v>0</v>
      </c>
      <c r="H300" s="15">
        <v>94906.74</v>
      </c>
    </row>
    <row r="301" spans="1:8" x14ac:dyDescent="0.25">
      <c r="A301" s="9" t="s">
        <v>496</v>
      </c>
      <c r="B301" s="9" t="s">
        <v>497</v>
      </c>
      <c r="C301" s="15">
        <v>0</v>
      </c>
      <c r="D301" s="15">
        <v>8700</v>
      </c>
      <c r="E301" s="15">
        <v>0</v>
      </c>
      <c r="F301" s="15">
        <v>0</v>
      </c>
      <c r="G301" s="15">
        <v>0</v>
      </c>
      <c r="H301" s="15">
        <v>8700</v>
      </c>
    </row>
    <row r="302" spans="1:8" x14ac:dyDescent="0.25">
      <c r="A302" s="9" t="s">
        <v>498</v>
      </c>
      <c r="B302" s="9" t="s">
        <v>499</v>
      </c>
      <c r="C302" s="15">
        <v>0</v>
      </c>
      <c r="D302" s="15">
        <v>763.88</v>
      </c>
      <c r="E302" s="15">
        <v>0</v>
      </c>
      <c r="F302" s="15">
        <v>0</v>
      </c>
      <c r="G302" s="15">
        <v>0</v>
      </c>
      <c r="H302" s="15">
        <v>763.88</v>
      </c>
    </row>
    <row r="303" spans="1:8" x14ac:dyDescent="0.25">
      <c r="A303" s="9" t="s">
        <v>500</v>
      </c>
      <c r="B303" s="9" t="s">
        <v>501</v>
      </c>
      <c r="C303" s="15">
        <v>0</v>
      </c>
      <c r="D303" s="15">
        <v>0</v>
      </c>
      <c r="E303" s="15">
        <v>924</v>
      </c>
      <c r="F303" s="15">
        <v>924</v>
      </c>
      <c r="G303" s="15">
        <v>0</v>
      </c>
      <c r="H303" s="15">
        <v>0</v>
      </c>
    </row>
    <row r="304" spans="1:8" x14ac:dyDescent="0.25">
      <c r="A304" s="9" t="s">
        <v>502</v>
      </c>
      <c r="B304" s="9" t="s">
        <v>503</v>
      </c>
      <c r="C304" s="15">
        <v>0</v>
      </c>
      <c r="D304" s="15">
        <v>3468</v>
      </c>
      <c r="E304" s="15">
        <v>0</v>
      </c>
      <c r="F304" s="15">
        <v>0</v>
      </c>
      <c r="G304" s="15">
        <v>0</v>
      </c>
      <c r="H304" s="15">
        <v>3468</v>
      </c>
    </row>
    <row r="305" spans="1:8" x14ac:dyDescent="0.25">
      <c r="A305" s="9" t="s">
        <v>1920</v>
      </c>
      <c r="B305" s="9" t="s">
        <v>1921</v>
      </c>
      <c r="C305" s="15">
        <v>0</v>
      </c>
      <c r="D305" s="15">
        <v>0</v>
      </c>
      <c r="E305" s="15">
        <v>490</v>
      </c>
      <c r="F305" s="15">
        <v>490</v>
      </c>
      <c r="G305" s="15">
        <v>0</v>
      </c>
      <c r="H305" s="15">
        <v>0</v>
      </c>
    </row>
    <row r="306" spans="1:8" x14ac:dyDescent="0.25">
      <c r="A306" s="9" t="s">
        <v>504</v>
      </c>
      <c r="B306" s="9" t="s">
        <v>505</v>
      </c>
      <c r="C306" s="15">
        <v>0</v>
      </c>
      <c r="D306" s="15">
        <v>0</v>
      </c>
      <c r="E306" s="15">
        <v>3035.54</v>
      </c>
      <c r="F306" s="15">
        <v>3035.54</v>
      </c>
      <c r="G306" s="15">
        <v>0</v>
      </c>
      <c r="H306" s="15">
        <v>0</v>
      </c>
    </row>
    <row r="307" spans="1:8" x14ac:dyDescent="0.25">
      <c r="A307" s="9" t="s">
        <v>506</v>
      </c>
      <c r="B307" s="9" t="s">
        <v>507</v>
      </c>
      <c r="C307" s="15">
        <v>0</v>
      </c>
      <c r="D307" s="15">
        <v>2500</v>
      </c>
      <c r="E307" s="15">
        <v>14500</v>
      </c>
      <c r="F307" s="15">
        <v>12000</v>
      </c>
      <c r="G307" s="15">
        <v>0</v>
      </c>
      <c r="H307" s="15">
        <v>0</v>
      </c>
    </row>
    <row r="308" spans="1:8" x14ac:dyDescent="0.25">
      <c r="A308" s="9" t="s">
        <v>508</v>
      </c>
      <c r="B308" s="9" t="s">
        <v>509</v>
      </c>
      <c r="C308" s="15">
        <v>0</v>
      </c>
      <c r="D308" s="15">
        <v>0.01</v>
      </c>
      <c r="E308" s="15">
        <v>5665.09</v>
      </c>
      <c r="F308" s="15">
        <v>5665.08</v>
      </c>
      <c r="G308" s="15">
        <v>0</v>
      </c>
      <c r="H308" s="15">
        <v>0</v>
      </c>
    </row>
    <row r="309" spans="1:8" x14ac:dyDescent="0.25">
      <c r="A309" s="9" t="s">
        <v>1922</v>
      </c>
      <c r="B309" s="9" t="s">
        <v>1923</v>
      </c>
      <c r="C309" s="15">
        <v>0</v>
      </c>
      <c r="D309" s="15">
        <v>0</v>
      </c>
      <c r="E309" s="15">
        <v>590</v>
      </c>
      <c r="F309" s="15">
        <v>590</v>
      </c>
      <c r="G309" s="15">
        <v>0</v>
      </c>
      <c r="H309" s="15">
        <v>0</v>
      </c>
    </row>
    <row r="310" spans="1:8" x14ac:dyDescent="0.25">
      <c r="A310" s="9" t="s">
        <v>510</v>
      </c>
      <c r="B310" s="9" t="s">
        <v>511</v>
      </c>
      <c r="C310" s="15">
        <v>0</v>
      </c>
      <c r="D310" s="15">
        <v>0</v>
      </c>
      <c r="E310" s="15">
        <v>12600</v>
      </c>
      <c r="F310" s="15">
        <v>12600</v>
      </c>
      <c r="G310" s="15">
        <v>0</v>
      </c>
      <c r="H310" s="15">
        <v>0</v>
      </c>
    </row>
    <row r="311" spans="1:8" x14ac:dyDescent="0.25">
      <c r="A311" s="9" t="s">
        <v>512</v>
      </c>
      <c r="B311" s="9" t="s">
        <v>513</v>
      </c>
      <c r="C311" s="15">
        <v>0</v>
      </c>
      <c r="D311" s="15">
        <v>2400</v>
      </c>
      <c r="E311" s="15">
        <v>0</v>
      </c>
      <c r="F311" s="15">
        <v>0</v>
      </c>
      <c r="G311" s="15">
        <v>0</v>
      </c>
      <c r="H311" s="15">
        <v>2400</v>
      </c>
    </row>
    <row r="312" spans="1:8" x14ac:dyDescent="0.25">
      <c r="A312" s="9" t="s">
        <v>514</v>
      </c>
      <c r="B312" s="9" t="s">
        <v>515</v>
      </c>
      <c r="C312" s="15">
        <v>0</v>
      </c>
      <c r="D312" s="15">
        <v>2610</v>
      </c>
      <c r="E312" s="15">
        <v>0</v>
      </c>
      <c r="F312" s="15">
        <v>0</v>
      </c>
      <c r="G312" s="15">
        <v>0</v>
      </c>
      <c r="H312" s="15">
        <v>2610</v>
      </c>
    </row>
    <row r="313" spans="1:8" x14ac:dyDescent="0.25">
      <c r="A313" s="9" t="s">
        <v>1924</v>
      </c>
      <c r="B313" s="9" t="s">
        <v>1925</v>
      </c>
      <c r="C313" s="15">
        <v>0</v>
      </c>
      <c r="D313" s="15">
        <v>0</v>
      </c>
      <c r="E313" s="15">
        <v>2982</v>
      </c>
      <c r="F313" s="15">
        <v>2982</v>
      </c>
      <c r="G313" s="15">
        <v>0</v>
      </c>
      <c r="H313" s="15">
        <v>0</v>
      </c>
    </row>
    <row r="314" spans="1:8" x14ac:dyDescent="0.25">
      <c r="A314" s="9" t="s">
        <v>516</v>
      </c>
      <c r="B314" s="9" t="s">
        <v>517</v>
      </c>
      <c r="C314" s="15">
        <v>0</v>
      </c>
      <c r="D314" s="15">
        <v>5.92</v>
      </c>
      <c r="E314" s="15">
        <v>5.92</v>
      </c>
      <c r="F314" s="15">
        <v>0</v>
      </c>
      <c r="G314" s="15">
        <v>0</v>
      </c>
      <c r="H314" s="15">
        <v>0</v>
      </c>
    </row>
    <row r="315" spans="1:8" x14ac:dyDescent="0.25">
      <c r="A315" s="9" t="s">
        <v>518</v>
      </c>
      <c r="B315" s="9" t="s">
        <v>519</v>
      </c>
      <c r="C315" s="15">
        <v>0</v>
      </c>
      <c r="D315" s="15">
        <v>0.6</v>
      </c>
      <c r="E315" s="15">
        <v>46090.86</v>
      </c>
      <c r="F315" s="15">
        <v>69136.289999999994</v>
      </c>
      <c r="G315" s="15">
        <v>0</v>
      </c>
      <c r="H315" s="15">
        <v>23046.03</v>
      </c>
    </row>
    <row r="316" spans="1:8" x14ac:dyDescent="0.25">
      <c r="A316" s="9" t="s">
        <v>1926</v>
      </c>
      <c r="B316" s="9" t="s">
        <v>1927</v>
      </c>
      <c r="C316" s="15">
        <v>0</v>
      </c>
      <c r="D316" s="15">
        <v>0</v>
      </c>
      <c r="E316" s="15">
        <v>2517.1999999999998</v>
      </c>
      <c r="F316" s="15">
        <v>2517.1999999999998</v>
      </c>
      <c r="G316" s="15">
        <v>0</v>
      </c>
      <c r="H316" s="15">
        <v>0</v>
      </c>
    </row>
    <row r="317" spans="1:8" x14ac:dyDescent="0.25">
      <c r="A317" s="9" t="s">
        <v>1928</v>
      </c>
      <c r="B317" s="9" t="s">
        <v>1929</v>
      </c>
      <c r="C317" s="15">
        <v>0</v>
      </c>
      <c r="D317" s="15">
        <v>0</v>
      </c>
      <c r="E317" s="15">
        <v>264</v>
      </c>
      <c r="F317" s="15">
        <v>264</v>
      </c>
      <c r="G317" s="15">
        <v>0</v>
      </c>
      <c r="H317" s="15">
        <v>0</v>
      </c>
    </row>
    <row r="318" spans="1:8" x14ac:dyDescent="0.25">
      <c r="A318" s="9" t="s">
        <v>1930</v>
      </c>
      <c r="B318" s="9" t="s">
        <v>1931</v>
      </c>
      <c r="C318" s="15">
        <v>0</v>
      </c>
      <c r="D318" s="15">
        <v>0</v>
      </c>
      <c r="E318" s="15">
        <v>1100</v>
      </c>
      <c r="F318" s="15">
        <v>1100</v>
      </c>
      <c r="G318" s="15">
        <v>0</v>
      </c>
      <c r="H318" s="15">
        <v>0</v>
      </c>
    </row>
    <row r="319" spans="1:8" x14ac:dyDescent="0.25">
      <c r="A319" s="9" t="s">
        <v>1932</v>
      </c>
      <c r="B319" s="9" t="s">
        <v>1933</v>
      </c>
      <c r="C319" s="15">
        <v>0</v>
      </c>
      <c r="D319" s="15">
        <v>0</v>
      </c>
      <c r="E319" s="15">
        <v>464</v>
      </c>
      <c r="F319" s="15">
        <v>464</v>
      </c>
      <c r="G319" s="15">
        <v>0</v>
      </c>
      <c r="H319" s="15">
        <v>0</v>
      </c>
    </row>
    <row r="320" spans="1:8" x14ac:dyDescent="0.25">
      <c r="A320" s="9" t="s">
        <v>1934</v>
      </c>
      <c r="B320" s="9" t="s">
        <v>1935</v>
      </c>
      <c r="C320" s="15">
        <v>0</v>
      </c>
      <c r="D320" s="15">
        <v>0</v>
      </c>
      <c r="E320" s="15">
        <v>2320</v>
      </c>
      <c r="F320" s="15">
        <v>4640</v>
      </c>
      <c r="G320" s="15">
        <v>0</v>
      </c>
      <c r="H320" s="15">
        <v>2320</v>
      </c>
    </row>
    <row r="321" spans="1:8" x14ac:dyDescent="0.25">
      <c r="A321" s="9" t="s">
        <v>1936</v>
      </c>
      <c r="B321" s="9" t="s">
        <v>1937</v>
      </c>
      <c r="C321" s="15">
        <v>0</v>
      </c>
      <c r="D321" s="15">
        <v>437</v>
      </c>
      <c r="E321" s="15">
        <v>437</v>
      </c>
      <c r="F321" s="15">
        <v>0</v>
      </c>
      <c r="G321" s="15">
        <v>0</v>
      </c>
      <c r="H321" s="15">
        <v>0</v>
      </c>
    </row>
    <row r="322" spans="1:8" x14ac:dyDescent="0.25">
      <c r="A322" s="9" t="s">
        <v>1938</v>
      </c>
      <c r="B322" s="9" t="s">
        <v>1939</v>
      </c>
      <c r="C322" s="15">
        <v>0</v>
      </c>
      <c r="D322" s="15">
        <v>5000.01</v>
      </c>
      <c r="E322" s="15">
        <v>5000.01</v>
      </c>
      <c r="F322" s="15">
        <v>0</v>
      </c>
      <c r="G322" s="15">
        <v>0</v>
      </c>
      <c r="H322" s="15">
        <v>0</v>
      </c>
    </row>
    <row r="323" spans="1:8" x14ac:dyDescent="0.25">
      <c r="A323" s="9" t="s">
        <v>520</v>
      </c>
      <c r="B323" s="9" t="s">
        <v>521</v>
      </c>
      <c r="C323" s="15">
        <v>0</v>
      </c>
      <c r="D323" s="15">
        <v>8262.69</v>
      </c>
      <c r="E323" s="15">
        <v>14254.1</v>
      </c>
      <c r="F323" s="15">
        <v>5991.42</v>
      </c>
      <c r="G323" s="15">
        <v>0</v>
      </c>
      <c r="H323" s="15">
        <v>0.01</v>
      </c>
    </row>
    <row r="324" spans="1:8" x14ac:dyDescent="0.25">
      <c r="A324" s="9" t="s">
        <v>1940</v>
      </c>
      <c r="B324" s="9" t="s">
        <v>1941</v>
      </c>
      <c r="C324" s="15">
        <v>0</v>
      </c>
      <c r="D324" s="15">
        <v>0</v>
      </c>
      <c r="E324" s="15">
        <v>93848.82</v>
      </c>
      <c r="F324" s="15">
        <v>93848.82</v>
      </c>
      <c r="G324" s="15">
        <v>0</v>
      </c>
      <c r="H324" s="15">
        <v>0</v>
      </c>
    </row>
    <row r="325" spans="1:8" x14ac:dyDescent="0.25">
      <c r="A325" s="9" t="s">
        <v>522</v>
      </c>
      <c r="B325" s="9" t="s">
        <v>523</v>
      </c>
      <c r="C325" s="15">
        <v>0</v>
      </c>
      <c r="D325" s="15">
        <v>0.01</v>
      </c>
      <c r="E325" s="15">
        <v>0</v>
      </c>
      <c r="F325" s="15">
        <v>0</v>
      </c>
      <c r="G325" s="15">
        <v>0</v>
      </c>
      <c r="H325" s="15">
        <v>0.01</v>
      </c>
    </row>
    <row r="326" spans="1:8" x14ac:dyDescent="0.25">
      <c r="A326" s="9" t="s">
        <v>524</v>
      </c>
      <c r="B326" s="9" t="s">
        <v>239</v>
      </c>
      <c r="C326" s="15">
        <v>0</v>
      </c>
      <c r="D326" s="15">
        <v>150124.15</v>
      </c>
      <c r="E326" s="15">
        <v>0</v>
      </c>
      <c r="F326" s="15">
        <v>0</v>
      </c>
      <c r="G326" s="15">
        <v>0</v>
      </c>
      <c r="H326" s="15">
        <v>150124.15</v>
      </c>
    </row>
    <row r="327" spans="1:8" x14ac:dyDescent="0.25">
      <c r="A327" s="9" t="s">
        <v>1942</v>
      </c>
      <c r="B327" s="9" t="s">
        <v>1943</v>
      </c>
      <c r="C327" s="15">
        <v>0</v>
      </c>
      <c r="D327" s="15">
        <v>0</v>
      </c>
      <c r="E327" s="15">
        <v>7192</v>
      </c>
      <c r="F327" s="15">
        <v>7192</v>
      </c>
      <c r="G327" s="15">
        <v>0</v>
      </c>
      <c r="H327" s="15">
        <v>0</v>
      </c>
    </row>
    <row r="328" spans="1:8" x14ac:dyDescent="0.25">
      <c r="A328" s="9" t="s">
        <v>525</v>
      </c>
      <c r="B328" s="9" t="s">
        <v>526</v>
      </c>
      <c r="C328" s="15">
        <v>0</v>
      </c>
      <c r="D328" s="15">
        <v>9563.52</v>
      </c>
      <c r="E328" s="15">
        <v>9563.52</v>
      </c>
      <c r="F328" s="15">
        <v>22978.27</v>
      </c>
      <c r="G328" s="15">
        <v>0</v>
      </c>
      <c r="H328" s="15">
        <v>22978.27</v>
      </c>
    </row>
    <row r="329" spans="1:8" x14ac:dyDescent="0.25">
      <c r="A329" s="9" t="s">
        <v>527</v>
      </c>
      <c r="B329" s="9" t="s">
        <v>528</v>
      </c>
      <c r="C329" s="15">
        <v>0</v>
      </c>
      <c r="D329" s="15">
        <v>0</v>
      </c>
      <c r="E329" s="15">
        <v>17480</v>
      </c>
      <c r="F329" s="15">
        <v>17480</v>
      </c>
      <c r="G329" s="15">
        <v>0</v>
      </c>
      <c r="H329" s="15">
        <v>0</v>
      </c>
    </row>
    <row r="330" spans="1:8" x14ac:dyDescent="0.25">
      <c r="A330" s="9" t="s">
        <v>529</v>
      </c>
      <c r="B330" s="9" t="s">
        <v>530</v>
      </c>
      <c r="C330" s="15">
        <v>0</v>
      </c>
      <c r="D330" s="15">
        <v>28679.26</v>
      </c>
      <c r="E330" s="15">
        <v>30848.46</v>
      </c>
      <c r="F330" s="15">
        <v>2169.1999999999998</v>
      </c>
      <c r="G330" s="15">
        <v>0</v>
      </c>
      <c r="H330" s="15">
        <v>0</v>
      </c>
    </row>
    <row r="331" spans="1:8" x14ac:dyDescent="0.25">
      <c r="A331" s="9" t="s">
        <v>531</v>
      </c>
      <c r="B331" s="9" t="s">
        <v>532</v>
      </c>
      <c r="C331" s="15">
        <v>0</v>
      </c>
      <c r="D331" s="15">
        <v>-131.88999999999999</v>
      </c>
      <c r="E331" s="15">
        <v>0</v>
      </c>
      <c r="F331" s="15">
        <v>0</v>
      </c>
      <c r="G331" s="15">
        <v>0</v>
      </c>
      <c r="H331" s="15">
        <v>-131.88999999999999</v>
      </c>
    </row>
    <row r="332" spans="1:8" x14ac:dyDescent="0.25">
      <c r="A332" s="9" t="s">
        <v>533</v>
      </c>
      <c r="B332" s="9" t="s">
        <v>534</v>
      </c>
      <c r="C332" s="15">
        <v>0</v>
      </c>
      <c r="D332" s="15">
        <v>-51.04</v>
      </c>
      <c r="E332" s="15">
        <v>0</v>
      </c>
      <c r="F332" s="15">
        <v>0</v>
      </c>
      <c r="G332" s="15">
        <v>0</v>
      </c>
      <c r="H332" s="15">
        <v>-51.04</v>
      </c>
    </row>
    <row r="333" spans="1:8" x14ac:dyDescent="0.25">
      <c r="A333" s="9" t="s">
        <v>1944</v>
      </c>
      <c r="B333" s="9" t="s">
        <v>1945</v>
      </c>
      <c r="C333" s="15">
        <v>0</v>
      </c>
      <c r="D333" s="15">
        <v>0</v>
      </c>
      <c r="E333" s="15">
        <v>3600</v>
      </c>
      <c r="F333" s="15">
        <v>3600</v>
      </c>
      <c r="G333" s="15">
        <v>0</v>
      </c>
      <c r="H333" s="15">
        <v>0</v>
      </c>
    </row>
    <row r="334" spans="1:8" x14ac:dyDescent="0.25">
      <c r="A334" s="9" t="s">
        <v>1946</v>
      </c>
      <c r="B334" s="9" t="s">
        <v>1947</v>
      </c>
      <c r="C334" s="15">
        <v>0</v>
      </c>
      <c r="D334" s="15">
        <v>0</v>
      </c>
      <c r="E334" s="15">
        <v>870</v>
      </c>
      <c r="F334" s="15">
        <v>870</v>
      </c>
      <c r="G334" s="15">
        <v>0</v>
      </c>
      <c r="H334" s="15">
        <v>0</v>
      </c>
    </row>
    <row r="335" spans="1:8" x14ac:dyDescent="0.25">
      <c r="A335" s="9" t="s">
        <v>1948</v>
      </c>
      <c r="B335" s="9" t="s">
        <v>1949</v>
      </c>
      <c r="C335" s="15">
        <v>0</v>
      </c>
      <c r="D335" s="15">
        <v>0</v>
      </c>
      <c r="E335" s="15">
        <v>4060</v>
      </c>
      <c r="F335" s="15">
        <v>4060</v>
      </c>
      <c r="G335" s="15">
        <v>0</v>
      </c>
      <c r="H335" s="15">
        <v>0</v>
      </c>
    </row>
    <row r="336" spans="1:8" x14ac:dyDescent="0.25">
      <c r="A336" s="9" t="s">
        <v>1950</v>
      </c>
      <c r="B336" s="9" t="s">
        <v>1951</v>
      </c>
      <c r="C336" s="15">
        <v>0</v>
      </c>
      <c r="D336" s="15">
        <v>0</v>
      </c>
      <c r="E336" s="15">
        <v>591.6</v>
      </c>
      <c r="F336" s="15">
        <v>591.6</v>
      </c>
      <c r="G336" s="15">
        <v>0</v>
      </c>
      <c r="H336" s="15">
        <v>0</v>
      </c>
    </row>
    <row r="337" spans="1:8" x14ac:dyDescent="0.25">
      <c r="A337" s="9" t="s">
        <v>1952</v>
      </c>
      <c r="B337" s="9" t="s">
        <v>253</v>
      </c>
      <c r="C337" s="15">
        <v>0</v>
      </c>
      <c r="D337" s="15">
        <v>0</v>
      </c>
      <c r="E337" s="15">
        <v>0</v>
      </c>
      <c r="F337" s="15">
        <v>200000</v>
      </c>
      <c r="G337" s="15">
        <v>0</v>
      </c>
      <c r="H337" s="15">
        <v>200000</v>
      </c>
    </row>
    <row r="338" spans="1:8" x14ac:dyDescent="0.25">
      <c r="A338" s="9" t="s">
        <v>535</v>
      </c>
      <c r="B338" s="9" t="s">
        <v>536</v>
      </c>
      <c r="C338" s="15">
        <v>0</v>
      </c>
      <c r="D338" s="15">
        <v>0</v>
      </c>
      <c r="E338" s="15">
        <v>32246.81</v>
      </c>
      <c r="F338" s="15">
        <v>64493.62</v>
      </c>
      <c r="G338" s="15">
        <v>0</v>
      </c>
      <c r="H338" s="15">
        <v>32246.81</v>
      </c>
    </row>
    <row r="339" spans="1:8" x14ac:dyDescent="0.25">
      <c r="A339" s="9" t="s">
        <v>537</v>
      </c>
      <c r="B339" s="9" t="s">
        <v>538</v>
      </c>
      <c r="C339" s="15">
        <v>0</v>
      </c>
      <c r="D339" s="15">
        <v>0</v>
      </c>
      <c r="E339" s="15">
        <v>3712</v>
      </c>
      <c r="F339" s="15">
        <v>3712</v>
      </c>
      <c r="G339" s="15">
        <v>0</v>
      </c>
      <c r="H339" s="15">
        <v>0</v>
      </c>
    </row>
    <row r="340" spans="1:8" x14ac:dyDescent="0.25">
      <c r="A340" s="9" t="s">
        <v>539</v>
      </c>
      <c r="B340" s="9" t="s">
        <v>540</v>
      </c>
      <c r="C340" s="15">
        <v>0</v>
      </c>
      <c r="D340" s="15">
        <v>0</v>
      </c>
      <c r="E340" s="15">
        <v>8120</v>
      </c>
      <c r="F340" s="15">
        <v>8120</v>
      </c>
      <c r="G340" s="15">
        <v>0</v>
      </c>
      <c r="H340" s="15">
        <v>0</v>
      </c>
    </row>
    <row r="341" spans="1:8" x14ac:dyDescent="0.25">
      <c r="A341" s="9" t="s">
        <v>541</v>
      </c>
      <c r="B341" s="9" t="s">
        <v>542</v>
      </c>
      <c r="C341" s="15">
        <v>0</v>
      </c>
      <c r="D341" s="15">
        <v>0</v>
      </c>
      <c r="E341" s="15">
        <v>1140</v>
      </c>
      <c r="F341" s="15">
        <v>1140</v>
      </c>
      <c r="G341" s="15">
        <v>0</v>
      </c>
      <c r="H341" s="15">
        <v>0</v>
      </c>
    </row>
    <row r="342" spans="1:8" x14ac:dyDescent="0.25">
      <c r="A342" s="9" t="s">
        <v>543</v>
      </c>
      <c r="B342" s="9" t="s">
        <v>544</v>
      </c>
      <c r="C342" s="15">
        <v>0</v>
      </c>
      <c r="D342" s="15">
        <v>0</v>
      </c>
      <c r="E342" s="15">
        <v>145.99</v>
      </c>
      <c r="F342" s="15">
        <v>145.99</v>
      </c>
      <c r="G342" s="15">
        <v>0</v>
      </c>
      <c r="H342" s="15">
        <v>0</v>
      </c>
    </row>
    <row r="343" spans="1:8" x14ac:dyDescent="0.25">
      <c r="A343" s="9" t="s">
        <v>545</v>
      </c>
      <c r="B343" s="9" t="s">
        <v>546</v>
      </c>
      <c r="C343" s="15">
        <v>0</v>
      </c>
      <c r="D343" s="15">
        <v>0</v>
      </c>
      <c r="E343" s="15">
        <v>26605</v>
      </c>
      <c r="F343" s="15">
        <v>26605</v>
      </c>
      <c r="G343" s="15">
        <v>0</v>
      </c>
      <c r="H343" s="15">
        <v>0</v>
      </c>
    </row>
    <row r="344" spans="1:8" x14ac:dyDescent="0.25">
      <c r="A344" s="9" t="s">
        <v>547</v>
      </c>
      <c r="B344" s="9" t="s">
        <v>548</v>
      </c>
      <c r="C344" s="15">
        <v>0</v>
      </c>
      <c r="D344" s="15">
        <v>0</v>
      </c>
      <c r="E344" s="15">
        <v>2100</v>
      </c>
      <c r="F344" s="15">
        <v>2100</v>
      </c>
      <c r="G344" s="15">
        <v>0</v>
      </c>
      <c r="H344" s="15">
        <v>0</v>
      </c>
    </row>
    <row r="345" spans="1:8" x14ac:dyDescent="0.25">
      <c r="A345" s="9" t="s">
        <v>1953</v>
      </c>
      <c r="B345" s="9" t="s">
        <v>1954</v>
      </c>
      <c r="C345" s="15">
        <v>0</v>
      </c>
      <c r="D345" s="15">
        <v>0</v>
      </c>
      <c r="E345" s="15">
        <v>47444</v>
      </c>
      <c r="F345" s="15">
        <v>47444</v>
      </c>
      <c r="G345" s="15">
        <v>0</v>
      </c>
      <c r="H345" s="15">
        <v>0</v>
      </c>
    </row>
    <row r="346" spans="1:8" x14ac:dyDescent="0.25">
      <c r="A346" s="9" t="s">
        <v>1955</v>
      </c>
      <c r="B346" s="9" t="s">
        <v>1956</v>
      </c>
      <c r="C346" s="15">
        <v>0</v>
      </c>
      <c r="D346" s="15">
        <v>0</v>
      </c>
      <c r="E346" s="15">
        <v>0</v>
      </c>
      <c r="F346" s="15">
        <v>4199.66</v>
      </c>
      <c r="G346" s="15">
        <v>0</v>
      </c>
      <c r="H346" s="15">
        <v>4199.66</v>
      </c>
    </row>
    <row r="347" spans="1:8" x14ac:dyDescent="0.25">
      <c r="A347" s="9" t="s">
        <v>1957</v>
      </c>
      <c r="B347" s="9" t="s">
        <v>1958</v>
      </c>
      <c r="C347" s="15">
        <v>0</v>
      </c>
      <c r="D347" s="15">
        <v>0</v>
      </c>
      <c r="E347" s="15">
        <v>2694.52</v>
      </c>
      <c r="F347" s="15">
        <v>2694.52</v>
      </c>
      <c r="G347" s="15">
        <v>0</v>
      </c>
      <c r="H347" s="15">
        <v>0</v>
      </c>
    </row>
    <row r="348" spans="1:8" x14ac:dyDescent="0.25">
      <c r="A348" s="9" t="s">
        <v>549</v>
      </c>
      <c r="B348" s="9" t="s">
        <v>550</v>
      </c>
      <c r="C348" s="15">
        <v>0</v>
      </c>
      <c r="D348" s="15">
        <v>1065747.6499999999</v>
      </c>
      <c r="E348" s="15">
        <v>1969056.81</v>
      </c>
      <c r="F348" s="15">
        <v>903309.16</v>
      </c>
      <c r="G348" s="15">
        <v>0</v>
      </c>
      <c r="H348" s="15">
        <v>0</v>
      </c>
    </row>
    <row r="349" spans="1:8" x14ac:dyDescent="0.25">
      <c r="A349" s="9" t="s">
        <v>551</v>
      </c>
      <c r="B349" s="9" t="s">
        <v>552</v>
      </c>
      <c r="C349" s="15">
        <v>0</v>
      </c>
      <c r="D349" s="15">
        <v>453219.78</v>
      </c>
      <c r="E349" s="15">
        <v>784848.79</v>
      </c>
      <c r="F349" s="15">
        <v>331629.01</v>
      </c>
      <c r="G349" s="15">
        <v>0</v>
      </c>
      <c r="H349" s="15">
        <v>0</v>
      </c>
    </row>
    <row r="350" spans="1:8" x14ac:dyDescent="0.25">
      <c r="A350" s="9" t="s">
        <v>553</v>
      </c>
      <c r="B350" s="9" t="s">
        <v>554</v>
      </c>
      <c r="C350" s="15">
        <v>0</v>
      </c>
      <c r="D350" s="15">
        <v>453219.78</v>
      </c>
      <c r="E350" s="15">
        <v>453219.78</v>
      </c>
      <c r="F350" s="15">
        <v>0</v>
      </c>
      <c r="G350" s="15">
        <v>0</v>
      </c>
      <c r="H350" s="15">
        <v>0</v>
      </c>
    </row>
    <row r="351" spans="1:8" x14ac:dyDescent="0.25">
      <c r="A351" s="9" t="s">
        <v>555</v>
      </c>
      <c r="B351" s="9" t="s">
        <v>556</v>
      </c>
      <c r="C351" s="15">
        <v>0</v>
      </c>
      <c r="D351" s="15">
        <v>0</v>
      </c>
      <c r="E351" s="15">
        <v>331629.01</v>
      </c>
      <c r="F351" s="15">
        <v>331629.01</v>
      </c>
      <c r="G351" s="15">
        <v>0</v>
      </c>
      <c r="H351" s="15">
        <v>0</v>
      </c>
    </row>
    <row r="352" spans="1:8" x14ac:dyDescent="0.25">
      <c r="A352" s="9" t="s">
        <v>557</v>
      </c>
      <c r="B352" s="9" t="s">
        <v>558</v>
      </c>
      <c r="C352" s="15">
        <v>0</v>
      </c>
      <c r="D352" s="15">
        <v>612527.87</v>
      </c>
      <c r="E352" s="15">
        <v>1184208.02</v>
      </c>
      <c r="F352" s="15">
        <v>571680.15</v>
      </c>
      <c r="G352" s="15">
        <v>0</v>
      </c>
      <c r="H352" s="15">
        <v>0</v>
      </c>
    </row>
    <row r="353" spans="1:8" x14ac:dyDescent="0.25">
      <c r="A353" s="9" t="s">
        <v>559</v>
      </c>
      <c r="B353" s="9" t="s">
        <v>560</v>
      </c>
      <c r="C353" s="15">
        <v>0</v>
      </c>
      <c r="D353" s="15">
        <v>538414.48</v>
      </c>
      <c r="E353" s="15">
        <v>843278.88</v>
      </c>
      <c r="F353" s="15">
        <v>304864.40000000002</v>
      </c>
      <c r="G353" s="15">
        <v>0</v>
      </c>
      <c r="H353" s="15">
        <v>0</v>
      </c>
    </row>
    <row r="354" spans="1:8" x14ac:dyDescent="0.25">
      <c r="A354" s="9" t="s">
        <v>561</v>
      </c>
      <c r="B354" s="9" t="s">
        <v>562</v>
      </c>
      <c r="C354" s="15">
        <v>0</v>
      </c>
      <c r="D354" s="15">
        <v>52938.55</v>
      </c>
      <c r="E354" s="15">
        <v>243520.76</v>
      </c>
      <c r="F354" s="15">
        <v>190582.21</v>
      </c>
      <c r="G354" s="15">
        <v>0</v>
      </c>
      <c r="H354" s="15">
        <v>0</v>
      </c>
    </row>
    <row r="355" spans="1:8" x14ac:dyDescent="0.25">
      <c r="A355" s="9" t="s">
        <v>563</v>
      </c>
      <c r="B355" s="9" t="s">
        <v>564</v>
      </c>
      <c r="C355" s="15">
        <v>0</v>
      </c>
      <c r="D355" s="15">
        <v>21174.84</v>
      </c>
      <c r="E355" s="15">
        <v>97408.38</v>
      </c>
      <c r="F355" s="15">
        <v>76233.539999999994</v>
      </c>
      <c r="G355" s="15">
        <v>0</v>
      </c>
      <c r="H355" s="15">
        <v>0</v>
      </c>
    </row>
    <row r="356" spans="1:8" x14ac:dyDescent="0.25">
      <c r="A356" s="9"/>
      <c r="B356" s="10" t="s">
        <v>1820</v>
      </c>
      <c r="C356" s="12">
        <f>+C357+C358+C359</f>
        <v>0</v>
      </c>
      <c r="D356" s="12">
        <f t="shared" ref="D356:H356" si="4">+D357+D358+D359</f>
        <v>133386552.64000002</v>
      </c>
      <c r="E356" s="12">
        <f t="shared" si="4"/>
        <v>0</v>
      </c>
      <c r="F356" s="12">
        <f t="shared" si="4"/>
        <v>0</v>
      </c>
      <c r="G356" s="12">
        <f t="shared" si="4"/>
        <v>0</v>
      </c>
      <c r="H356" s="12">
        <f t="shared" si="4"/>
        <v>133386552.64000002</v>
      </c>
    </row>
    <row r="357" spans="1:8" x14ac:dyDescent="0.25">
      <c r="A357" s="9" t="s">
        <v>565</v>
      </c>
      <c r="B357" s="9" t="s">
        <v>566</v>
      </c>
      <c r="C357" s="15">
        <v>0</v>
      </c>
      <c r="D357" s="15">
        <v>66249544.200000003</v>
      </c>
      <c r="E357" s="15">
        <v>0</v>
      </c>
      <c r="F357" s="15">
        <v>0</v>
      </c>
      <c r="G357" s="15">
        <v>0</v>
      </c>
      <c r="H357" s="15">
        <v>66249544.200000003</v>
      </c>
    </row>
    <row r="358" spans="1:8" x14ac:dyDescent="0.25">
      <c r="A358" s="9" t="s">
        <v>567</v>
      </c>
      <c r="B358" s="9" t="s">
        <v>568</v>
      </c>
      <c r="C358" s="15">
        <v>0</v>
      </c>
      <c r="D358" s="15">
        <v>79259.34</v>
      </c>
      <c r="E358" s="15">
        <v>0</v>
      </c>
      <c r="F358" s="15">
        <v>0</v>
      </c>
      <c r="G358" s="15">
        <v>0</v>
      </c>
      <c r="H358" s="15">
        <v>79259.34</v>
      </c>
    </row>
    <row r="359" spans="1:8" x14ac:dyDescent="0.25">
      <c r="A359" s="9" t="s">
        <v>569</v>
      </c>
      <c r="B359" s="9" t="s">
        <v>570</v>
      </c>
      <c r="C359" s="15">
        <v>0</v>
      </c>
      <c r="D359" s="15">
        <v>67057749.100000001</v>
      </c>
      <c r="E359" s="15">
        <v>0</v>
      </c>
      <c r="F359" s="15">
        <v>0</v>
      </c>
      <c r="G359" s="15">
        <v>0</v>
      </c>
      <c r="H359" s="15">
        <v>67057749.100000001</v>
      </c>
    </row>
    <row r="360" spans="1:8" x14ac:dyDescent="0.25">
      <c r="A360" s="9" t="s">
        <v>571</v>
      </c>
      <c r="B360" s="9" t="s">
        <v>572</v>
      </c>
      <c r="C360" s="15">
        <v>0</v>
      </c>
      <c r="D360" s="15">
        <v>8486950.4100000001</v>
      </c>
      <c r="E360" s="15">
        <v>0</v>
      </c>
      <c r="F360" s="15">
        <v>0</v>
      </c>
      <c r="G360" s="15">
        <v>0</v>
      </c>
      <c r="H360" s="15">
        <v>8486950.4100000001</v>
      </c>
    </row>
    <row r="361" spans="1:8" x14ac:dyDescent="0.25">
      <c r="A361" s="9" t="s">
        <v>573</v>
      </c>
      <c r="B361" s="9" t="s">
        <v>574</v>
      </c>
      <c r="C361" s="15">
        <v>0</v>
      </c>
      <c r="D361" s="15">
        <v>17535946.920000002</v>
      </c>
      <c r="E361" s="15">
        <v>0</v>
      </c>
      <c r="F361" s="15">
        <v>0</v>
      </c>
      <c r="G361" s="15">
        <v>0</v>
      </c>
      <c r="H361" s="15">
        <v>17535946.920000002</v>
      </c>
    </row>
    <row r="362" spans="1:8" x14ac:dyDescent="0.25">
      <c r="A362" s="9" t="s">
        <v>575</v>
      </c>
      <c r="B362" s="9" t="s">
        <v>576</v>
      </c>
      <c r="C362" s="15">
        <v>0</v>
      </c>
      <c r="D362" s="15">
        <v>-1513866.78</v>
      </c>
      <c r="E362" s="15">
        <v>0</v>
      </c>
      <c r="F362" s="15">
        <v>0</v>
      </c>
      <c r="G362" s="15">
        <v>0</v>
      </c>
      <c r="H362" s="15">
        <v>-1513866.78</v>
      </c>
    </row>
    <row r="363" spans="1:8" x14ac:dyDescent="0.25">
      <c r="A363" s="9" t="s">
        <v>577</v>
      </c>
      <c r="B363" s="9" t="s">
        <v>578</v>
      </c>
      <c r="C363" s="15">
        <v>0</v>
      </c>
      <c r="D363" s="15">
        <v>28514728.699999999</v>
      </c>
      <c r="E363" s="15">
        <v>0</v>
      </c>
      <c r="F363" s="15">
        <v>0</v>
      </c>
      <c r="G363" s="15">
        <v>0</v>
      </c>
      <c r="H363" s="15">
        <v>28514728.699999999</v>
      </c>
    </row>
    <row r="364" spans="1:8" x14ac:dyDescent="0.25">
      <c r="A364" s="9" t="s">
        <v>579</v>
      </c>
      <c r="B364" s="9" t="s">
        <v>580</v>
      </c>
      <c r="C364" s="15">
        <v>0</v>
      </c>
      <c r="D364" s="15">
        <v>-1521054.03</v>
      </c>
      <c r="E364" s="15">
        <v>0</v>
      </c>
      <c r="F364" s="15">
        <v>0</v>
      </c>
      <c r="G364" s="15">
        <v>0</v>
      </c>
      <c r="H364" s="15">
        <v>-1521054.03</v>
      </c>
    </row>
    <row r="365" spans="1:8" x14ac:dyDescent="0.25">
      <c r="A365" s="9" t="s">
        <v>581</v>
      </c>
      <c r="B365" s="9" t="s">
        <v>582</v>
      </c>
      <c r="C365" s="15">
        <v>0</v>
      </c>
      <c r="D365" s="15">
        <v>4444279.7</v>
      </c>
      <c r="E365" s="15">
        <v>0</v>
      </c>
      <c r="F365" s="15">
        <v>0</v>
      </c>
      <c r="G365" s="15">
        <v>0</v>
      </c>
      <c r="H365" s="15">
        <v>4444279.7</v>
      </c>
    </row>
    <row r="366" spans="1:8" x14ac:dyDescent="0.25">
      <c r="A366" s="9" t="s">
        <v>583</v>
      </c>
      <c r="B366" s="9" t="s">
        <v>584</v>
      </c>
      <c r="C366" s="15">
        <v>0</v>
      </c>
      <c r="D366" s="15">
        <v>523212.2</v>
      </c>
      <c r="E366" s="15">
        <v>0</v>
      </c>
      <c r="F366" s="15">
        <v>0</v>
      </c>
      <c r="G366" s="15">
        <v>0</v>
      </c>
      <c r="H366" s="15">
        <v>523212.2</v>
      </c>
    </row>
    <row r="367" spans="1:8" x14ac:dyDescent="0.25">
      <c r="A367" s="9" t="s">
        <v>585</v>
      </c>
      <c r="B367" s="9" t="s">
        <v>586</v>
      </c>
      <c r="C367" s="15">
        <v>0</v>
      </c>
      <c r="D367" s="15">
        <v>1189752.1200000001</v>
      </c>
      <c r="E367" s="15">
        <v>0</v>
      </c>
      <c r="F367" s="15">
        <v>0</v>
      </c>
      <c r="G367" s="15">
        <v>0</v>
      </c>
      <c r="H367" s="15">
        <v>1189752.1200000001</v>
      </c>
    </row>
    <row r="368" spans="1:8" x14ac:dyDescent="0.25">
      <c r="A368" s="9" t="s">
        <v>587</v>
      </c>
      <c r="B368" s="9" t="s">
        <v>588</v>
      </c>
      <c r="C368" s="15">
        <v>0</v>
      </c>
      <c r="D368" s="15">
        <v>9397799.8599999994</v>
      </c>
      <c r="E368" s="15">
        <v>0</v>
      </c>
      <c r="F368" s="15">
        <v>0</v>
      </c>
      <c r="G368" s="15">
        <v>0</v>
      </c>
      <c r="H368" s="15">
        <v>9397799.8599999994</v>
      </c>
    </row>
    <row r="369" spans="1:8" x14ac:dyDescent="0.25">
      <c r="A369" s="9"/>
      <c r="B369" s="10" t="s">
        <v>1821</v>
      </c>
      <c r="C369" s="12">
        <f>+C370+C390+C392+C398</f>
        <v>0</v>
      </c>
      <c r="D369" s="12">
        <f t="shared" ref="D369:H369" si="5">+D370+D390+D392+D398</f>
        <v>27728789.539999999</v>
      </c>
      <c r="E369" s="12">
        <f t="shared" si="5"/>
        <v>209683.78</v>
      </c>
      <c r="F369" s="12">
        <f t="shared" si="5"/>
        <v>8909968.0600000005</v>
      </c>
      <c r="G369" s="12">
        <f t="shared" si="5"/>
        <v>0</v>
      </c>
      <c r="H369" s="12">
        <f t="shared" si="5"/>
        <v>36429073.82</v>
      </c>
    </row>
    <row r="370" spans="1:8" x14ac:dyDescent="0.25">
      <c r="A370" s="9" t="s">
        <v>589</v>
      </c>
      <c r="B370" s="9" t="s">
        <v>590</v>
      </c>
      <c r="C370" s="15">
        <v>0</v>
      </c>
      <c r="D370" s="15">
        <v>4711657.08</v>
      </c>
      <c r="E370" s="15">
        <v>1350</v>
      </c>
      <c r="F370" s="15">
        <v>238168</v>
      </c>
      <c r="G370" s="15">
        <v>0</v>
      </c>
      <c r="H370" s="15">
        <v>4948475.08</v>
      </c>
    </row>
    <row r="371" spans="1:8" x14ac:dyDescent="0.25">
      <c r="A371" s="9" t="s">
        <v>591</v>
      </c>
      <c r="B371" s="9" t="s">
        <v>592</v>
      </c>
      <c r="C371" s="15">
        <v>0</v>
      </c>
      <c r="D371" s="15">
        <v>4512257.08</v>
      </c>
      <c r="E371" s="15">
        <v>1350</v>
      </c>
      <c r="F371" s="15">
        <v>233568</v>
      </c>
      <c r="G371" s="15">
        <v>0</v>
      </c>
      <c r="H371" s="15">
        <v>4744475.08</v>
      </c>
    </row>
    <row r="372" spans="1:8" x14ac:dyDescent="0.25">
      <c r="A372" s="9" t="s">
        <v>593</v>
      </c>
      <c r="B372" s="9" t="s">
        <v>594</v>
      </c>
      <c r="C372" s="15">
        <v>0</v>
      </c>
      <c r="D372" s="15">
        <v>2502200.48</v>
      </c>
      <c r="E372" s="15">
        <v>0</v>
      </c>
      <c r="F372" s="15">
        <v>32060</v>
      </c>
      <c r="G372" s="15">
        <v>0</v>
      </c>
      <c r="H372" s="15">
        <v>2534260.48</v>
      </c>
    </row>
    <row r="373" spans="1:8" x14ac:dyDescent="0.25">
      <c r="A373" s="9" t="s">
        <v>595</v>
      </c>
      <c r="B373" s="9" t="s">
        <v>596</v>
      </c>
      <c r="C373" s="15">
        <v>0</v>
      </c>
      <c r="D373" s="15">
        <v>31220</v>
      </c>
      <c r="E373" s="15">
        <v>0</v>
      </c>
      <c r="F373" s="15">
        <v>4550</v>
      </c>
      <c r="G373" s="15">
        <v>0</v>
      </c>
      <c r="H373" s="15">
        <v>35770</v>
      </c>
    </row>
    <row r="374" spans="1:8" x14ac:dyDescent="0.25">
      <c r="A374" s="9" t="s">
        <v>597</v>
      </c>
      <c r="B374" s="9" t="s">
        <v>598</v>
      </c>
      <c r="C374" s="15">
        <v>0</v>
      </c>
      <c r="D374" s="15">
        <v>180</v>
      </c>
      <c r="E374" s="15">
        <v>0</v>
      </c>
      <c r="F374" s="15">
        <v>0</v>
      </c>
      <c r="G374" s="15">
        <v>0</v>
      </c>
      <c r="H374" s="15">
        <v>180</v>
      </c>
    </row>
    <row r="375" spans="1:8" x14ac:dyDescent="0.25">
      <c r="A375" s="9" t="s">
        <v>599</v>
      </c>
      <c r="B375" s="9" t="s">
        <v>600</v>
      </c>
      <c r="C375" s="15">
        <v>0</v>
      </c>
      <c r="D375" s="15">
        <v>4680</v>
      </c>
      <c r="E375" s="15">
        <v>0</v>
      </c>
      <c r="F375" s="15">
        <v>810</v>
      </c>
      <c r="G375" s="15">
        <v>0</v>
      </c>
      <c r="H375" s="15">
        <v>5490</v>
      </c>
    </row>
    <row r="376" spans="1:8" x14ac:dyDescent="0.25">
      <c r="A376" s="9" t="s">
        <v>601</v>
      </c>
      <c r="B376" s="9" t="s">
        <v>602</v>
      </c>
      <c r="C376" s="15">
        <v>0</v>
      </c>
      <c r="D376" s="15">
        <v>13370</v>
      </c>
      <c r="E376" s="15">
        <v>0</v>
      </c>
      <c r="F376" s="15">
        <v>13560</v>
      </c>
      <c r="G376" s="15">
        <v>0</v>
      </c>
      <c r="H376" s="15">
        <v>26930</v>
      </c>
    </row>
    <row r="377" spans="1:8" x14ac:dyDescent="0.25">
      <c r="A377" s="9" t="s">
        <v>603</v>
      </c>
      <c r="B377" s="9" t="s">
        <v>604</v>
      </c>
      <c r="C377" s="15">
        <v>0</v>
      </c>
      <c r="D377" s="15">
        <v>179100</v>
      </c>
      <c r="E377" s="15">
        <v>1350</v>
      </c>
      <c r="F377" s="15">
        <v>2250</v>
      </c>
      <c r="G377" s="15">
        <v>0</v>
      </c>
      <c r="H377" s="15">
        <v>180000</v>
      </c>
    </row>
    <row r="378" spans="1:8" x14ac:dyDescent="0.25">
      <c r="A378" s="9" t="s">
        <v>605</v>
      </c>
      <c r="B378" s="9" t="s">
        <v>606</v>
      </c>
      <c r="C378" s="15">
        <v>0</v>
      </c>
      <c r="D378" s="15">
        <v>3500</v>
      </c>
      <c r="E378" s="15">
        <v>0</v>
      </c>
      <c r="F378" s="15">
        <v>6300</v>
      </c>
      <c r="G378" s="15">
        <v>0</v>
      </c>
      <c r="H378" s="15">
        <v>9800</v>
      </c>
    </row>
    <row r="379" spans="1:8" x14ac:dyDescent="0.25">
      <c r="A379" s="9" t="s">
        <v>607</v>
      </c>
      <c r="B379" s="9" t="s">
        <v>608</v>
      </c>
      <c r="C379" s="15">
        <v>0</v>
      </c>
      <c r="D379" s="15">
        <v>200</v>
      </c>
      <c r="E379" s="15">
        <v>0</v>
      </c>
      <c r="F379" s="15">
        <v>500</v>
      </c>
      <c r="G379" s="15">
        <v>0</v>
      </c>
      <c r="H379" s="15">
        <v>700</v>
      </c>
    </row>
    <row r="380" spans="1:8" x14ac:dyDescent="0.25">
      <c r="A380" s="9" t="s">
        <v>609</v>
      </c>
      <c r="B380" s="9" t="s">
        <v>610</v>
      </c>
      <c r="C380" s="15">
        <v>0</v>
      </c>
      <c r="D380" s="15">
        <v>201700</v>
      </c>
      <c r="E380" s="15">
        <v>0</v>
      </c>
      <c r="F380" s="15">
        <v>10700</v>
      </c>
      <c r="G380" s="15">
        <v>0</v>
      </c>
      <c r="H380" s="15">
        <v>212400</v>
      </c>
    </row>
    <row r="381" spans="1:8" x14ac:dyDescent="0.25">
      <c r="A381" s="9" t="s">
        <v>611</v>
      </c>
      <c r="B381" s="9" t="s">
        <v>612</v>
      </c>
      <c r="C381" s="15">
        <v>0</v>
      </c>
      <c r="D381" s="15">
        <v>97250</v>
      </c>
      <c r="E381" s="15">
        <v>0</v>
      </c>
      <c r="F381" s="15">
        <v>56300</v>
      </c>
      <c r="G381" s="15">
        <v>0</v>
      </c>
      <c r="H381" s="15">
        <v>153550</v>
      </c>
    </row>
    <row r="382" spans="1:8" x14ac:dyDescent="0.25">
      <c r="A382" s="9" t="s">
        <v>613</v>
      </c>
      <c r="B382" s="9" t="s">
        <v>614</v>
      </c>
      <c r="C382" s="15">
        <v>0</v>
      </c>
      <c r="D382" s="15">
        <v>15170</v>
      </c>
      <c r="E382" s="15">
        <v>0</v>
      </c>
      <c r="F382" s="15">
        <v>0</v>
      </c>
      <c r="G382" s="15">
        <v>0</v>
      </c>
      <c r="H382" s="15">
        <v>15170</v>
      </c>
    </row>
    <row r="383" spans="1:8" x14ac:dyDescent="0.25">
      <c r="A383" s="9" t="s">
        <v>615</v>
      </c>
      <c r="B383" s="9" t="s">
        <v>616</v>
      </c>
      <c r="C383" s="15">
        <v>0</v>
      </c>
      <c r="D383" s="15">
        <v>16950</v>
      </c>
      <c r="E383" s="15">
        <v>0</v>
      </c>
      <c r="F383" s="15">
        <v>0</v>
      </c>
      <c r="G383" s="15">
        <v>0</v>
      </c>
      <c r="H383" s="15">
        <v>16950</v>
      </c>
    </row>
    <row r="384" spans="1:8" x14ac:dyDescent="0.25">
      <c r="A384" s="9" t="s">
        <v>617</v>
      </c>
      <c r="B384" s="9" t="s">
        <v>618</v>
      </c>
      <c r="C384" s="15">
        <v>0</v>
      </c>
      <c r="D384" s="15">
        <v>80353</v>
      </c>
      <c r="E384" s="15">
        <v>0</v>
      </c>
      <c r="F384" s="15">
        <v>4870</v>
      </c>
      <c r="G384" s="15">
        <v>0</v>
      </c>
      <c r="H384" s="15">
        <v>85223</v>
      </c>
    </row>
    <row r="385" spans="1:8" x14ac:dyDescent="0.25">
      <c r="A385" s="9" t="s">
        <v>619</v>
      </c>
      <c r="B385" s="9" t="s">
        <v>620</v>
      </c>
      <c r="C385" s="15">
        <v>0</v>
      </c>
      <c r="D385" s="15">
        <v>72000</v>
      </c>
      <c r="E385" s="15">
        <v>0</v>
      </c>
      <c r="F385" s="15">
        <v>4750</v>
      </c>
      <c r="G385" s="15">
        <v>0</v>
      </c>
      <c r="H385" s="15">
        <v>76750</v>
      </c>
    </row>
    <row r="386" spans="1:8" x14ac:dyDescent="0.25">
      <c r="A386" s="9" t="s">
        <v>621</v>
      </c>
      <c r="B386" s="9" t="s">
        <v>622</v>
      </c>
      <c r="C386" s="15">
        <v>0</v>
      </c>
      <c r="D386" s="15">
        <v>1262413.6000000001</v>
      </c>
      <c r="E386" s="15">
        <v>0</v>
      </c>
      <c r="F386" s="15">
        <v>75368</v>
      </c>
      <c r="G386" s="15">
        <v>0</v>
      </c>
      <c r="H386" s="15">
        <v>1337781.6000000001</v>
      </c>
    </row>
    <row r="387" spans="1:8" x14ac:dyDescent="0.25">
      <c r="A387" s="9" t="s">
        <v>623</v>
      </c>
      <c r="B387" s="9" t="s">
        <v>624</v>
      </c>
      <c r="C387" s="15">
        <v>0</v>
      </c>
      <c r="D387" s="15">
        <v>18900</v>
      </c>
      <c r="E387" s="15">
        <v>0</v>
      </c>
      <c r="F387" s="15">
        <v>21000</v>
      </c>
      <c r="G387" s="15">
        <v>0</v>
      </c>
      <c r="H387" s="15">
        <v>39900</v>
      </c>
    </row>
    <row r="388" spans="1:8" x14ac:dyDescent="0.25">
      <c r="A388" s="9" t="s">
        <v>625</v>
      </c>
      <c r="B388" s="9" t="s">
        <v>626</v>
      </c>
      <c r="C388" s="15">
        <v>0</v>
      </c>
      <c r="D388" s="15">
        <v>75</v>
      </c>
      <c r="E388" s="15">
        <v>0</v>
      </c>
      <c r="F388" s="15">
        <v>0</v>
      </c>
      <c r="G388" s="15">
        <v>0</v>
      </c>
      <c r="H388" s="15">
        <v>75</v>
      </c>
    </row>
    <row r="389" spans="1:8" x14ac:dyDescent="0.25">
      <c r="A389" s="9" t="s">
        <v>627</v>
      </c>
      <c r="B389" s="9" t="s">
        <v>628</v>
      </c>
      <c r="C389" s="15">
        <v>0</v>
      </c>
      <c r="D389" s="15">
        <v>12995</v>
      </c>
      <c r="E389" s="15">
        <v>0</v>
      </c>
      <c r="F389" s="15">
        <v>550</v>
      </c>
      <c r="G389" s="15">
        <v>0</v>
      </c>
      <c r="H389" s="15">
        <v>13545</v>
      </c>
    </row>
    <row r="390" spans="1:8" x14ac:dyDescent="0.25">
      <c r="A390" s="9" t="s">
        <v>629</v>
      </c>
      <c r="B390" s="9" t="s">
        <v>630</v>
      </c>
      <c r="C390" s="15">
        <v>0</v>
      </c>
      <c r="D390" s="15">
        <v>199400</v>
      </c>
      <c r="E390" s="15">
        <v>0</v>
      </c>
      <c r="F390" s="15">
        <v>4600</v>
      </c>
      <c r="G390" s="15">
        <v>0</v>
      </c>
      <c r="H390" s="15">
        <v>204000</v>
      </c>
    </row>
    <row r="391" spans="1:8" x14ac:dyDescent="0.25">
      <c r="A391" s="9" t="s">
        <v>631</v>
      </c>
      <c r="B391" s="9" t="s">
        <v>632</v>
      </c>
      <c r="C391" s="15">
        <v>0</v>
      </c>
      <c r="D391" s="15">
        <v>199400</v>
      </c>
      <c r="E391" s="15">
        <v>0</v>
      </c>
      <c r="F391" s="15">
        <v>4600</v>
      </c>
      <c r="G391" s="15">
        <v>0</v>
      </c>
      <c r="H391" s="15">
        <v>204000</v>
      </c>
    </row>
    <row r="392" spans="1:8" x14ac:dyDescent="0.25">
      <c r="A392" s="9" t="s">
        <v>633</v>
      </c>
      <c r="B392" s="9" t="s">
        <v>634</v>
      </c>
      <c r="C392" s="15">
        <v>0</v>
      </c>
      <c r="D392" s="15">
        <v>22787108.850000001</v>
      </c>
      <c r="E392" s="15">
        <v>208333.33</v>
      </c>
      <c r="F392" s="15">
        <v>8654800.3300000001</v>
      </c>
      <c r="G392" s="15">
        <v>0</v>
      </c>
      <c r="H392" s="15">
        <v>31233575.850000001</v>
      </c>
    </row>
    <row r="393" spans="1:8" x14ac:dyDescent="0.25">
      <c r="A393" s="9" t="s">
        <v>635</v>
      </c>
      <c r="B393" s="9" t="s">
        <v>636</v>
      </c>
      <c r="C393" s="15">
        <v>0</v>
      </c>
      <c r="D393" s="15">
        <v>16214367.859999999</v>
      </c>
      <c r="E393" s="15">
        <v>208333.33</v>
      </c>
      <c r="F393" s="15">
        <v>2110753.3199999998</v>
      </c>
      <c r="G393" s="15">
        <v>0</v>
      </c>
      <c r="H393" s="15">
        <v>18116787.850000001</v>
      </c>
    </row>
    <row r="394" spans="1:8" x14ac:dyDescent="0.25">
      <c r="A394" s="9" t="s">
        <v>637</v>
      </c>
      <c r="B394" s="9" t="s">
        <v>638</v>
      </c>
      <c r="C394" s="15">
        <v>0</v>
      </c>
      <c r="D394" s="15">
        <v>12047701.33</v>
      </c>
      <c r="E394" s="15">
        <v>208333.33</v>
      </c>
      <c r="F394" s="15">
        <v>1277420</v>
      </c>
      <c r="G394" s="15">
        <v>0</v>
      </c>
      <c r="H394" s="15">
        <v>13116788</v>
      </c>
    </row>
    <row r="395" spans="1:8" x14ac:dyDescent="0.25">
      <c r="A395" s="9" t="s">
        <v>639</v>
      </c>
      <c r="B395" s="9" t="s">
        <v>640</v>
      </c>
      <c r="C395" s="15">
        <v>0</v>
      </c>
      <c r="D395" s="15">
        <v>4166666.53</v>
      </c>
      <c r="E395" s="15">
        <v>0</v>
      </c>
      <c r="F395" s="15">
        <v>833333.32</v>
      </c>
      <c r="G395" s="15">
        <v>0</v>
      </c>
      <c r="H395" s="15">
        <v>4999999.8499999996</v>
      </c>
    </row>
    <row r="396" spans="1:8" x14ac:dyDescent="0.25">
      <c r="A396" s="9" t="s">
        <v>641</v>
      </c>
      <c r="B396" s="9" t="s">
        <v>642</v>
      </c>
      <c r="C396" s="15">
        <v>0</v>
      </c>
      <c r="D396" s="15">
        <v>6572740.9900000002</v>
      </c>
      <c r="E396" s="15">
        <v>0</v>
      </c>
      <c r="F396" s="15">
        <v>6544047.0099999998</v>
      </c>
      <c r="G396" s="15">
        <v>0</v>
      </c>
      <c r="H396" s="15">
        <v>13116788</v>
      </c>
    </row>
    <row r="397" spans="1:8" x14ac:dyDescent="0.25">
      <c r="A397" s="9" t="s">
        <v>643</v>
      </c>
      <c r="B397" s="9" t="s">
        <v>644</v>
      </c>
      <c r="C397" s="15">
        <v>0</v>
      </c>
      <c r="D397" s="15">
        <v>6572740.9900000002</v>
      </c>
      <c r="E397" s="15">
        <v>0</v>
      </c>
      <c r="F397" s="15">
        <v>6544047.0099999998</v>
      </c>
      <c r="G397" s="15">
        <v>0</v>
      </c>
      <c r="H397" s="15">
        <v>13116788</v>
      </c>
    </row>
    <row r="398" spans="1:8" x14ac:dyDescent="0.25">
      <c r="A398" s="9" t="s">
        <v>645</v>
      </c>
      <c r="B398" s="9" t="s">
        <v>646</v>
      </c>
      <c r="C398" s="15">
        <v>0</v>
      </c>
      <c r="D398" s="15">
        <v>30623.61</v>
      </c>
      <c r="E398" s="15">
        <v>0.45</v>
      </c>
      <c r="F398" s="15">
        <v>12399.73</v>
      </c>
      <c r="G398" s="15">
        <v>0</v>
      </c>
      <c r="H398" s="15">
        <v>43022.89</v>
      </c>
    </row>
    <row r="399" spans="1:8" x14ac:dyDescent="0.25">
      <c r="A399" s="9" t="s">
        <v>647</v>
      </c>
      <c r="B399" s="9" t="s">
        <v>19</v>
      </c>
      <c r="C399" s="15">
        <v>0</v>
      </c>
      <c r="D399" s="15">
        <v>25951.95</v>
      </c>
      <c r="E399" s="15">
        <v>0.45</v>
      </c>
      <c r="F399" s="15">
        <v>11881.62</v>
      </c>
      <c r="G399" s="15">
        <v>0</v>
      </c>
      <c r="H399" s="15">
        <v>37833.120000000003</v>
      </c>
    </row>
    <row r="400" spans="1:8" x14ac:dyDescent="0.25">
      <c r="A400" s="9" t="s">
        <v>648</v>
      </c>
      <c r="B400" s="9" t="s">
        <v>649</v>
      </c>
      <c r="C400" s="15">
        <v>0</v>
      </c>
      <c r="D400" s="15">
        <v>2.09</v>
      </c>
      <c r="E400" s="15">
        <v>0</v>
      </c>
      <c r="F400" s="15">
        <v>0.88</v>
      </c>
      <c r="G400" s="15">
        <v>0</v>
      </c>
      <c r="H400" s="15">
        <v>2.97</v>
      </c>
    </row>
    <row r="401" spans="1:8" x14ac:dyDescent="0.25">
      <c r="A401" s="9" t="s">
        <v>650</v>
      </c>
      <c r="B401" s="9" t="s">
        <v>651</v>
      </c>
      <c r="C401" s="15">
        <v>0</v>
      </c>
      <c r="D401" s="15">
        <v>19.2</v>
      </c>
      <c r="E401" s="15">
        <v>0</v>
      </c>
      <c r="F401" s="15">
        <v>0</v>
      </c>
      <c r="G401" s="15">
        <v>0</v>
      </c>
      <c r="H401" s="15">
        <v>19.2</v>
      </c>
    </row>
    <row r="402" spans="1:8" x14ac:dyDescent="0.25">
      <c r="A402" s="9" t="s">
        <v>652</v>
      </c>
      <c r="B402" s="9" t="s">
        <v>653</v>
      </c>
      <c r="C402" s="15">
        <v>0</v>
      </c>
      <c r="D402" s="15">
        <v>511.94</v>
      </c>
      <c r="E402" s="15">
        <v>0</v>
      </c>
      <c r="F402" s="15">
        <v>392.02</v>
      </c>
      <c r="G402" s="15">
        <v>0</v>
      </c>
      <c r="H402" s="15">
        <v>903.96</v>
      </c>
    </row>
    <row r="403" spans="1:8" x14ac:dyDescent="0.25">
      <c r="A403" s="9" t="s">
        <v>654</v>
      </c>
      <c r="B403" s="9" t="s">
        <v>655</v>
      </c>
      <c r="C403" s="15">
        <v>0</v>
      </c>
      <c r="D403" s="15">
        <v>25418.720000000001</v>
      </c>
      <c r="E403" s="15">
        <v>0.45</v>
      </c>
      <c r="F403" s="15">
        <v>11488.72</v>
      </c>
      <c r="G403" s="15">
        <v>0</v>
      </c>
      <c r="H403" s="15">
        <v>36906.99</v>
      </c>
    </row>
    <row r="404" spans="1:8" x14ac:dyDescent="0.25">
      <c r="A404" s="9" t="s">
        <v>656</v>
      </c>
      <c r="B404" s="9" t="s">
        <v>657</v>
      </c>
      <c r="C404" s="15">
        <v>0</v>
      </c>
      <c r="D404" s="15">
        <v>4671.66</v>
      </c>
      <c r="E404" s="15">
        <v>0</v>
      </c>
      <c r="F404" s="15">
        <v>518.11</v>
      </c>
      <c r="G404" s="15">
        <v>0</v>
      </c>
      <c r="H404" s="15">
        <v>5189.7700000000004</v>
      </c>
    </row>
    <row r="405" spans="1:8" x14ac:dyDescent="0.25">
      <c r="A405" s="9" t="s">
        <v>658</v>
      </c>
      <c r="B405" s="9" t="s">
        <v>659</v>
      </c>
      <c r="C405" s="15">
        <v>0</v>
      </c>
      <c r="D405" s="15">
        <v>3607.14</v>
      </c>
      <c r="E405" s="15">
        <v>0</v>
      </c>
      <c r="F405" s="15">
        <v>440.93</v>
      </c>
      <c r="G405" s="15">
        <v>0</v>
      </c>
      <c r="H405" s="15">
        <v>4048.07</v>
      </c>
    </row>
    <row r="406" spans="1:8" x14ac:dyDescent="0.25">
      <c r="A406" s="9" t="s">
        <v>660</v>
      </c>
      <c r="B406" s="9" t="s">
        <v>661</v>
      </c>
      <c r="C406" s="15">
        <v>0</v>
      </c>
      <c r="D406" s="15">
        <v>1064.52</v>
      </c>
      <c r="E406" s="15">
        <v>0</v>
      </c>
      <c r="F406" s="15">
        <v>77.180000000000007</v>
      </c>
      <c r="G406" s="15">
        <v>0</v>
      </c>
      <c r="H406" s="15">
        <v>1141.7</v>
      </c>
    </row>
    <row r="407" spans="1:8" x14ac:dyDescent="0.25">
      <c r="A407" s="9"/>
      <c r="B407" s="10" t="s">
        <v>1822</v>
      </c>
      <c r="C407" s="12">
        <f>+C408+C485+C567+C714+C781</f>
        <v>17060641.830000002</v>
      </c>
      <c r="D407" s="12">
        <f t="shared" ref="D407:H407" si="6">+D408+D485+D567+D714+D781</f>
        <v>0</v>
      </c>
      <c r="E407" s="12">
        <f t="shared" si="6"/>
        <v>7839091.6500000004</v>
      </c>
      <c r="F407" s="12">
        <f t="shared" si="6"/>
        <v>888531.80999999994</v>
      </c>
      <c r="G407" s="12">
        <f t="shared" si="6"/>
        <v>24011201.669999998</v>
      </c>
      <c r="H407" s="12">
        <f t="shared" si="6"/>
        <v>0</v>
      </c>
    </row>
    <row r="408" spans="1:8" x14ac:dyDescent="0.25">
      <c r="A408" s="9" t="s">
        <v>662</v>
      </c>
      <c r="B408" s="9" t="s">
        <v>663</v>
      </c>
      <c r="C408" s="15">
        <v>12678267.34</v>
      </c>
      <c r="D408" s="15">
        <v>0</v>
      </c>
      <c r="E408" s="15">
        <v>4911067.5</v>
      </c>
      <c r="F408" s="15">
        <v>0</v>
      </c>
      <c r="G408" s="15">
        <v>17589334.84</v>
      </c>
      <c r="H408" s="15">
        <v>0</v>
      </c>
    </row>
    <row r="409" spans="1:8" x14ac:dyDescent="0.25">
      <c r="A409" s="9" t="s">
        <v>664</v>
      </c>
      <c r="B409" s="9" t="s">
        <v>665</v>
      </c>
      <c r="C409" s="15">
        <v>1169644.98</v>
      </c>
      <c r="D409" s="15">
        <v>0</v>
      </c>
      <c r="E409" s="15">
        <v>505103.22</v>
      </c>
      <c r="F409" s="15">
        <v>0</v>
      </c>
      <c r="G409" s="15">
        <v>1674748.2</v>
      </c>
      <c r="H409" s="15">
        <v>0</v>
      </c>
    </row>
    <row r="410" spans="1:8" x14ac:dyDescent="0.25">
      <c r="A410" s="9" t="s">
        <v>666</v>
      </c>
      <c r="B410" s="9" t="s">
        <v>667</v>
      </c>
      <c r="C410" s="15">
        <v>127920</v>
      </c>
      <c r="D410" s="15">
        <v>0</v>
      </c>
      <c r="E410" s="15">
        <v>83440</v>
      </c>
      <c r="F410" s="15">
        <v>0</v>
      </c>
      <c r="G410" s="15">
        <v>211360</v>
      </c>
      <c r="H410" s="15">
        <v>0</v>
      </c>
    </row>
    <row r="411" spans="1:8" x14ac:dyDescent="0.25">
      <c r="A411" s="9" t="s">
        <v>668</v>
      </c>
      <c r="B411" s="9" t="s">
        <v>669</v>
      </c>
      <c r="C411" s="15">
        <v>127920</v>
      </c>
      <c r="D411" s="15">
        <v>0</v>
      </c>
      <c r="E411" s="15">
        <v>83440</v>
      </c>
      <c r="F411" s="15">
        <v>0</v>
      </c>
      <c r="G411" s="15">
        <v>211360</v>
      </c>
      <c r="H411" s="15">
        <v>0</v>
      </c>
    </row>
    <row r="412" spans="1:8" x14ac:dyDescent="0.25">
      <c r="A412" s="9" t="s">
        <v>670</v>
      </c>
      <c r="B412" s="9" t="s">
        <v>671</v>
      </c>
      <c r="C412" s="15">
        <v>69360</v>
      </c>
      <c r="D412" s="15">
        <v>0</v>
      </c>
      <c r="E412" s="15">
        <v>32000</v>
      </c>
      <c r="F412" s="15">
        <v>0</v>
      </c>
      <c r="G412" s="15">
        <v>101360</v>
      </c>
      <c r="H412" s="15">
        <v>0</v>
      </c>
    </row>
    <row r="413" spans="1:8" x14ac:dyDescent="0.25">
      <c r="A413" s="9" t="s">
        <v>672</v>
      </c>
      <c r="B413" s="9" t="s">
        <v>673</v>
      </c>
      <c r="C413" s="15">
        <v>69360</v>
      </c>
      <c r="D413" s="15">
        <v>0</v>
      </c>
      <c r="E413" s="15">
        <v>32000</v>
      </c>
      <c r="F413" s="15">
        <v>0</v>
      </c>
      <c r="G413" s="15">
        <v>101360</v>
      </c>
      <c r="H413" s="15">
        <v>0</v>
      </c>
    </row>
    <row r="414" spans="1:8" x14ac:dyDescent="0.25">
      <c r="A414" s="9" t="s">
        <v>674</v>
      </c>
      <c r="B414" s="9" t="s">
        <v>675</v>
      </c>
      <c r="C414" s="15">
        <v>143040</v>
      </c>
      <c r="D414" s="15">
        <v>0</v>
      </c>
      <c r="E414" s="15">
        <v>32320</v>
      </c>
      <c r="F414" s="15">
        <v>0</v>
      </c>
      <c r="G414" s="15">
        <v>175360</v>
      </c>
      <c r="H414" s="15">
        <v>0</v>
      </c>
    </row>
    <row r="415" spans="1:8" x14ac:dyDescent="0.25">
      <c r="A415" s="9" t="s">
        <v>676</v>
      </c>
      <c r="B415" s="9" t="s">
        <v>677</v>
      </c>
      <c r="C415" s="15">
        <v>143040</v>
      </c>
      <c r="D415" s="15">
        <v>0</v>
      </c>
      <c r="E415" s="15">
        <v>32320</v>
      </c>
      <c r="F415" s="15">
        <v>0</v>
      </c>
      <c r="G415" s="15">
        <v>175360</v>
      </c>
      <c r="H415" s="15">
        <v>0</v>
      </c>
    </row>
    <row r="416" spans="1:8" x14ac:dyDescent="0.25">
      <c r="A416" s="9" t="s">
        <v>678</v>
      </c>
      <c r="B416" s="9" t="s">
        <v>679</v>
      </c>
      <c r="C416" s="15">
        <v>145343.47</v>
      </c>
      <c r="D416" s="15">
        <v>0</v>
      </c>
      <c r="E416" s="15">
        <v>105376.59</v>
      </c>
      <c r="F416" s="15">
        <v>0</v>
      </c>
      <c r="G416" s="15">
        <v>250720.06</v>
      </c>
      <c r="H416" s="15">
        <v>0</v>
      </c>
    </row>
    <row r="417" spans="1:8" x14ac:dyDescent="0.25">
      <c r="A417" s="9" t="s">
        <v>680</v>
      </c>
      <c r="B417" s="9" t="s">
        <v>681</v>
      </c>
      <c r="C417" s="15">
        <v>97660.21</v>
      </c>
      <c r="D417" s="15">
        <v>0</v>
      </c>
      <c r="E417" s="15">
        <v>4800</v>
      </c>
      <c r="F417" s="15">
        <v>0</v>
      </c>
      <c r="G417" s="15">
        <v>102460.21</v>
      </c>
      <c r="H417" s="15">
        <v>0</v>
      </c>
    </row>
    <row r="418" spans="1:8" x14ac:dyDescent="0.25">
      <c r="A418" s="9" t="s">
        <v>682</v>
      </c>
      <c r="B418" s="9" t="s">
        <v>683</v>
      </c>
      <c r="C418" s="15">
        <v>9600</v>
      </c>
      <c r="D418" s="15">
        <v>0</v>
      </c>
      <c r="E418" s="15">
        <v>0</v>
      </c>
      <c r="F418" s="15">
        <v>0</v>
      </c>
      <c r="G418" s="15">
        <v>9600</v>
      </c>
      <c r="H418" s="15">
        <v>0</v>
      </c>
    </row>
    <row r="419" spans="1:8" x14ac:dyDescent="0.25">
      <c r="A419" s="9" t="s">
        <v>684</v>
      </c>
      <c r="B419" s="9" t="s">
        <v>685</v>
      </c>
      <c r="C419" s="15">
        <v>38083.26</v>
      </c>
      <c r="D419" s="15">
        <v>0</v>
      </c>
      <c r="E419" s="15">
        <v>100576.59</v>
      </c>
      <c r="F419" s="15">
        <v>0</v>
      </c>
      <c r="G419" s="15">
        <v>138659.85</v>
      </c>
      <c r="H419" s="15">
        <v>0</v>
      </c>
    </row>
    <row r="420" spans="1:8" x14ac:dyDescent="0.25">
      <c r="A420" s="9" t="s">
        <v>686</v>
      </c>
      <c r="B420" s="9" t="s">
        <v>687</v>
      </c>
      <c r="C420" s="15">
        <v>0</v>
      </c>
      <c r="D420" s="15">
        <v>0</v>
      </c>
      <c r="E420" s="15">
        <v>21120</v>
      </c>
      <c r="F420" s="15">
        <v>0</v>
      </c>
      <c r="G420" s="15">
        <v>21120</v>
      </c>
      <c r="H420" s="15">
        <v>0</v>
      </c>
    </row>
    <row r="421" spans="1:8" x14ac:dyDescent="0.25">
      <c r="A421" s="9" t="s">
        <v>688</v>
      </c>
      <c r="B421" s="9" t="s">
        <v>689</v>
      </c>
      <c r="C421" s="15">
        <v>0</v>
      </c>
      <c r="D421" s="15">
        <v>0</v>
      </c>
      <c r="E421" s="15">
        <v>21120</v>
      </c>
      <c r="F421" s="15">
        <v>0</v>
      </c>
      <c r="G421" s="15">
        <v>21120</v>
      </c>
      <c r="H421" s="15">
        <v>0</v>
      </c>
    </row>
    <row r="422" spans="1:8" x14ac:dyDescent="0.25">
      <c r="A422" s="9" t="s">
        <v>690</v>
      </c>
      <c r="B422" s="9" t="s">
        <v>691</v>
      </c>
      <c r="C422" s="15">
        <v>197581.51</v>
      </c>
      <c r="D422" s="15">
        <v>0</v>
      </c>
      <c r="E422" s="15">
        <v>2046.63</v>
      </c>
      <c r="F422" s="15">
        <v>0</v>
      </c>
      <c r="G422" s="15">
        <v>199628.14</v>
      </c>
      <c r="H422" s="15">
        <v>0</v>
      </c>
    </row>
    <row r="423" spans="1:8" x14ac:dyDescent="0.25">
      <c r="A423" s="9" t="s">
        <v>692</v>
      </c>
      <c r="B423" s="9" t="s">
        <v>693</v>
      </c>
      <c r="C423" s="15">
        <v>197581.51</v>
      </c>
      <c r="D423" s="15">
        <v>0</v>
      </c>
      <c r="E423" s="15">
        <v>2046.63</v>
      </c>
      <c r="F423" s="15">
        <v>0</v>
      </c>
      <c r="G423" s="15">
        <v>199628.14</v>
      </c>
      <c r="H423" s="15">
        <v>0</v>
      </c>
    </row>
    <row r="424" spans="1:8" x14ac:dyDescent="0.25">
      <c r="A424" s="9" t="s">
        <v>694</v>
      </c>
      <c r="B424" s="9" t="s">
        <v>695</v>
      </c>
      <c r="C424" s="15">
        <v>206720</v>
      </c>
      <c r="D424" s="15">
        <v>0</v>
      </c>
      <c r="E424" s="15">
        <v>114000</v>
      </c>
      <c r="F424" s="15">
        <v>0</v>
      </c>
      <c r="G424" s="15">
        <v>320720</v>
      </c>
      <c r="H424" s="15">
        <v>0</v>
      </c>
    </row>
    <row r="425" spans="1:8" x14ac:dyDescent="0.25">
      <c r="A425" s="9" t="s">
        <v>696</v>
      </c>
      <c r="B425" s="9" t="s">
        <v>697</v>
      </c>
      <c r="C425" s="15">
        <v>206720</v>
      </c>
      <c r="D425" s="15">
        <v>0</v>
      </c>
      <c r="E425" s="15">
        <v>114000</v>
      </c>
      <c r="F425" s="15">
        <v>0</v>
      </c>
      <c r="G425" s="15">
        <v>320720</v>
      </c>
      <c r="H425" s="15">
        <v>0</v>
      </c>
    </row>
    <row r="426" spans="1:8" x14ac:dyDescent="0.25">
      <c r="A426" s="9" t="s">
        <v>698</v>
      </c>
      <c r="B426" s="9" t="s">
        <v>699</v>
      </c>
      <c r="C426" s="15">
        <v>279680</v>
      </c>
      <c r="D426" s="15">
        <v>0</v>
      </c>
      <c r="E426" s="15">
        <v>114800</v>
      </c>
      <c r="F426" s="15">
        <v>0</v>
      </c>
      <c r="G426" s="15">
        <v>394480</v>
      </c>
      <c r="H426" s="15">
        <v>0</v>
      </c>
    </row>
    <row r="427" spans="1:8" x14ac:dyDescent="0.25">
      <c r="A427" s="9" t="s">
        <v>700</v>
      </c>
      <c r="B427" s="9" t="s">
        <v>701</v>
      </c>
      <c r="C427" s="15">
        <v>279680</v>
      </c>
      <c r="D427" s="15">
        <v>0</v>
      </c>
      <c r="E427" s="15">
        <v>114800</v>
      </c>
      <c r="F427" s="15">
        <v>0</v>
      </c>
      <c r="G427" s="15">
        <v>394480</v>
      </c>
      <c r="H427" s="15">
        <v>0</v>
      </c>
    </row>
    <row r="428" spans="1:8" x14ac:dyDescent="0.25">
      <c r="A428" s="9" t="s">
        <v>702</v>
      </c>
      <c r="B428" s="9" t="s">
        <v>703</v>
      </c>
      <c r="C428" s="15">
        <v>11508622.359999999</v>
      </c>
      <c r="D428" s="15">
        <v>0</v>
      </c>
      <c r="E428" s="15">
        <v>4405964.28</v>
      </c>
      <c r="F428" s="15">
        <v>0</v>
      </c>
      <c r="G428" s="15">
        <v>15914586.640000001</v>
      </c>
      <c r="H428" s="15">
        <v>0</v>
      </c>
    </row>
    <row r="429" spans="1:8" x14ac:dyDescent="0.25">
      <c r="A429" s="9" t="s">
        <v>704</v>
      </c>
      <c r="B429" s="9" t="s">
        <v>705</v>
      </c>
      <c r="C429" s="15">
        <v>614497.9</v>
      </c>
      <c r="D429" s="15">
        <v>0</v>
      </c>
      <c r="E429" s="15">
        <v>206240.18</v>
      </c>
      <c r="F429" s="15">
        <v>0</v>
      </c>
      <c r="G429" s="15">
        <v>820738.08</v>
      </c>
      <c r="H429" s="15">
        <v>0</v>
      </c>
    </row>
    <row r="430" spans="1:8" x14ac:dyDescent="0.25">
      <c r="A430" s="9" t="s">
        <v>706</v>
      </c>
      <c r="B430" s="9" t="s">
        <v>707</v>
      </c>
      <c r="C430" s="15">
        <v>553240.80000000005</v>
      </c>
      <c r="D430" s="15">
        <v>0</v>
      </c>
      <c r="E430" s="15">
        <v>182791.04000000001</v>
      </c>
      <c r="F430" s="15">
        <v>0</v>
      </c>
      <c r="G430" s="15">
        <v>736031.84</v>
      </c>
      <c r="H430" s="15">
        <v>0</v>
      </c>
    </row>
    <row r="431" spans="1:8" x14ac:dyDescent="0.25">
      <c r="A431" s="9" t="s">
        <v>708</v>
      </c>
      <c r="B431" s="9" t="s">
        <v>709</v>
      </c>
      <c r="C431" s="15">
        <v>61257.1</v>
      </c>
      <c r="D431" s="15">
        <v>0</v>
      </c>
      <c r="E431" s="15">
        <v>23449.14</v>
      </c>
      <c r="F431" s="15">
        <v>0</v>
      </c>
      <c r="G431" s="15">
        <v>84706.240000000005</v>
      </c>
      <c r="H431" s="15">
        <v>0</v>
      </c>
    </row>
    <row r="432" spans="1:8" x14ac:dyDescent="0.25">
      <c r="A432" s="9" t="s">
        <v>710</v>
      </c>
      <c r="B432" s="9" t="s">
        <v>711</v>
      </c>
      <c r="C432" s="15">
        <v>1692041.48</v>
      </c>
      <c r="D432" s="15">
        <v>0</v>
      </c>
      <c r="E432" s="15">
        <v>573895.77</v>
      </c>
      <c r="F432" s="15">
        <v>0</v>
      </c>
      <c r="G432" s="15">
        <v>2265937.25</v>
      </c>
      <c r="H432" s="15">
        <v>0</v>
      </c>
    </row>
    <row r="433" spans="1:8" x14ac:dyDescent="0.25">
      <c r="A433" s="9" t="s">
        <v>712</v>
      </c>
      <c r="B433" s="9" t="s">
        <v>713</v>
      </c>
      <c r="C433" s="15">
        <v>177734.1</v>
      </c>
      <c r="D433" s="15">
        <v>0</v>
      </c>
      <c r="E433" s="15">
        <v>0</v>
      </c>
      <c r="F433" s="15">
        <v>0</v>
      </c>
      <c r="G433" s="15">
        <v>177734.1</v>
      </c>
      <c r="H433" s="15">
        <v>0</v>
      </c>
    </row>
    <row r="434" spans="1:8" x14ac:dyDescent="0.25">
      <c r="A434" s="9" t="s">
        <v>714</v>
      </c>
      <c r="B434" s="9" t="s">
        <v>715</v>
      </c>
      <c r="C434" s="15">
        <v>263952.34000000003</v>
      </c>
      <c r="D434" s="15">
        <v>0</v>
      </c>
      <c r="E434" s="15">
        <v>82294.11</v>
      </c>
      <c r="F434" s="15">
        <v>0</v>
      </c>
      <c r="G434" s="15">
        <v>346246.45</v>
      </c>
      <c r="H434" s="15">
        <v>0</v>
      </c>
    </row>
    <row r="435" spans="1:8" x14ac:dyDescent="0.25">
      <c r="A435" s="9" t="s">
        <v>716</v>
      </c>
      <c r="B435" s="9" t="s">
        <v>717</v>
      </c>
      <c r="C435" s="15">
        <v>756030.15</v>
      </c>
      <c r="D435" s="15">
        <v>0</v>
      </c>
      <c r="E435" s="15">
        <v>286678.17</v>
      </c>
      <c r="F435" s="15">
        <v>0</v>
      </c>
      <c r="G435" s="15">
        <v>1042708.32</v>
      </c>
      <c r="H435" s="15">
        <v>0</v>
      </c>
    </row>
    <row r="436" spans="1:8" x14ac:dyDescent="0.25">
      <c r="A436" s="9" t="s">
        <v>718</v>
      </c>
      <c r="B436" s="9" t="s">
        <v>719</v>
      </c>
      <c r="C436" s="15">
        <v>494324.89</v>
      </c>
      <c r="D436" s="15">
        <v>0</v>
      </c>
      <c r="E436" s="15">
        <v>204923.49</v>
      </c>
      <c r="F436" s="15">
        <v>0</v>
      </c>
      <c r="G436" s="15">
        <v>699248.38</v>
      </c>
      <c r="H436" s="15">
        <v>0</v>
      </c>
    </row>
    <row r="437" spans="1:8" x14ac:dyDescent="0.25">
      <c r="A437" s="9" t="s">
        <v>720</v>
      </c>
      <c r="B437" s="9" t="s">
        <v>721</v>
      </c>
      <c r="C437" s="15">
        <v>894088.59</v>
      </c>
      <c r="D437" s="15">
        <v>0</v>
      </c>
      <c r="E437" s="15">
        <v>338043.74</v>
      </c>
      <c r="F437" s="15">
        <v>0</v>
      </c>
      <c r="G437" s="15">
        <v>1232132.33</v>
      </c>
      <c r="H437" s="15">
        <v>0</v>
      </c>
    </row>
    <row r="438" spans="1:8" x14ac:dyDescent="0.25">
      <c r="A438" s="9" t="s">
        <v>722</v>
      </c>
      <c r="B438" s="9" t="s">
        <v>723</v>
      </c>
      <c r="C438" s="15">
        <v>213088.21</v>
      </c>
      <c r="D438" s="15">
        <v>0</v>
      </c>
      <c r="E438" s="15">
        <v>81195.289999999994</v>
      </c>
      <c r="F438" s="15">
        <v>0</v>
      </c>
      <c r="G438" s="15">
        <v>294283.5</v>
      </c>
      <c r="H438" s="15">
        <v>0</v>
      </c>
    </row>
    <row r="439" spans="1:8" x14ac:dyDescent="0.25">
      <c r="A439" s="9" t="s">
        <v>724</v>
      </c>
      <c r="B439" s="9" t="s">
        <v>725</v>
      </c>
      <c r="C439" s="15">
        <v>497936.33</v>
      </c>
      <c r="D439" s="15">
        <v>0</v>
      </c>
      <c r="E439" s="15">
        <v>181960.32000000001</v>
      </c>
      <c r="F439" s="15">
        <v>0</v>
      </c>
      <c r="G439" s="15">
        <v>679896.65</v>
      </c>
      <c r="H439" s="15">
        <v>0</v>
      </c>
    </row>
    <row r="440" spans="1:8" x14ac:dyDescent="0.25">
      <c r="A440" s="9" t="s">
        <v>726</v>
      </c>
      <c r="B440" s="9" t="s">
        <v>727</v>
      </c>
      <c r="C440" s="15">
        <v>183064.05</v>
      </c>
      <c r="D440" s="15">
        <v>0</v>
      </c>
      <c r="E440" s="15">
        <v>74888.13</v>
      </c>
      <c r="F440" s="15">
        <v>0</v>
      </c>
      <c r="G440" s="15">
        <v>257952.18</v>
      </c>
      <c r="H440" s="15">
        <v>0</v>
      </c>
    </row>
    <row r="441" spans="1:8" x14ac:dyDescent="0.25">
      <c r="A441" s="9" t="s">
        <v>728</v>
      </c>
      <c r="B441" s="9" t="s">
        <v>729</v>
      </c>
      <c r="C441" s="15">
        <v>1161767.32</v>
      </c>
      <c r="D441" s="15">
        <v>0</v>
      </c>
      <c r="E441" s="15">
        <v>462482.3</v>
      </c>
      <c r="F441" s="15">
        <v>0</v>
      </c>
      <c r="G441" s="15">
        <v>1624249.62</v>
      </c>
      <c r="H441" s="15">
        <v>0</v>
      </c>
    </row>
    <row r="442" spans="1:8" x14ac:dyDescent="0.25">
      <c r="A442" s="9" t="s">
        <v>730</v>
      </c>
      <c r="B442" s="9" t="s">
        <v>731</v>
      </c>
      <c r="C442" s="15">
        <v>213579.32</v>
      </c>
      <c r="D442" s="15">
        <v>0</v>
      </c>
      <c r="E442" s="15">
        <v>81113.7</v>
      </c>
      <c r="F442" s="15">
        <v>0</v>
      </c>
      <c r="G442" s="15">
        <v>294693.02</v>
      </c>
      <c r="H442" s="15">
        <v>0</v>
      </c>
    </row>
    <row r="443" spans="1:8" x14ac:dyDescent="0.25">
      <c r="A443" s="9" t="s">
        <v>732</v>
      </c>
      <c r="B443" s="9" t="s">
        <v>733</v>
      </c>
      <c r="C443" s="15">
        <v>224302.64</v>
      </c>
      <c r="D443" s="15">
        <v>0</v>
      </c>
      <c r="E443" s="15">
        <v>105981</v>
      </c>
      <c r="F443" s="15">
        <v>0</v>
      </c>
      <c r="G443" s="15">
        <v>330283.64</v>
      </c>
      <c r="H443" s="15">
        <v>0</v>
      </c>
    </row>
    <row r="444" spans="1:8" x14ac:dyDescent="0.25">
      <c r="A444" s="9" t="s">
        <v>734</v>
      </c>
      <c r="B444" s="9" t="s">
        <v>735</v>
      </c>
      <c r="C444" s="15">
        <v>487518.58</v>
      </c>
      <c r="D444" s="15">
        <v>0</v>
      </c>
      <c r="E444" s="15">
        <v>182308.65</v>
      </c>
      <c r="F444" s="15">
        <v>0</v>
      </c>
      <c r="G444" s="15">
        <v>669827.23</v>
      </c>
      <c r="H444" s="15">
        <v>0</v>
      </c>
    </row>
    <row r="445" spans="1:8" x14ac:dyDescent="0.25">
      <c r="A445" s="9" t="s">
        <v>736</v>
      </c>
      <c r="B445" s="9" t="s">
        <v>737</v>
      </c>
      <c r="C445" s="15">
        <v>236366.78</v>
      </c>
      <c r="D445" s="15">
        <v>0</v>
      </c>
      <c r="E445" s="15">
        <v>93078.95</v>
      </c>
      <c r="F445" s="15">
        <v>0</v>
      </c>
      <c r="G445" s="15">
        <v>329445.73</v>
      </c>
      <c r="H445" s="15">
        <v>0</v>
      </c>
    </row>
    <row r="446" spans="1:8" x14ac:dyDescent="0.25">
      <c r="A446" s="9" t="s">
        <v>738</v>
      </c>
      <c r="B446" s="9" t="s">
        <v>739</v>
      </c>
      <c r="C446" s="15">
        <v>39937.51</v>
      </c>
      <c r="D446" s="15">
        <v>0</v>
      </c>
      <c r="E446" s="15">
        <v>82637.05</v>
      </c>
      <c r="F446" s="15">
        <v>0</v>
      </c>
      <c r="G446" s="15">
        <v>122574.56</v>
      </c>
      <c r="H446" s="15">
        <v>0</v>
      </c>
    </row>
    <row r="447" spans="1:8" x14ac:dyDescent="0.25">
      <c r="A447" s="9" t="s">
        <v>740</v>
      </c>
      <c r="B447" s="9" t="s">
        <v>741</v>
      </c>
      <c r="C447" s="15">
        <v>34794.959999999999</v>
      </c>
      <c r="D447" s="15">
        <v>0</v>
      </c>
      <c r="E447" s="15">
        <v>45680.27</v>
      </c>
      <c r="F447" s="15">
        <v>0</v>
      </c>
      <c r="G447" s="15">
        <v>80475.23</v>
      </c>
      <c r="H447" s="15">
        <v>0</v>
      </c>
    </row>
    <row r="448" spans="1:8" x14ac:dyDescent="0.25">
      <c r="A448" s="9" t="s">
        <v>742</v>
      </c>
      <c r="B448" s="9" t="s">
        <v>743</v>
      </c>
      <c r="C448" s="15">
        <v>2952.04</v>
      </c>
      <c r="D448" s="15">
        <v>0</v>
      </c>
      <c r="E448" s="15">
        <v>36956.78</v>
      </c>
      <c r="F448" s="15">
        <v>0</v>
      </c>
      <c r="G448" s="15">
        <v>39908.82</v>
      </c>
      <c r="H448" s="15">
        <v>0</v>
      </c>
    </row>
    <row r="449" spans="1:8" x14ac:dyDescent="0.25">
      <c r="A449" s="9" t="s">
        <v>744</v>
      </c>
      <c r="B449" s="9" t="s">
        <v>745</v>
      </c>
      <c r="C449" s="15">
        <v>2190.5100000000002</v>
      </c>
      <c r="D449" s="15">
        <v>0</v>
      </c>
      <c r="E449" s="15">
        <v>0</v>
      </c>
      <c r="F449" s="15">
        <v>0</v>
      </c>
      <c r="G449" s="15">
        <v>2190.5100000000002</v>
      </c>
      <c r="H449" s="15">
        <v>0</v>
      </c>
    </row>
    <row r="450" spans="1:8" x14ac:dyDescent="0.25">
      <c r="A450" s="9" t="s">
        <v>746</v>
      </c>
      <c r="B450" s="9" t="s">
        <v>747</v>
      </c>
      <c r="C450" s="15">
        <v>512839.46</v>
      </c>
      <c r="D450" s="15">
        <v>0</v>
      </c>
      <c r="E450" s="15">
        <v>135519.32999999999</v>
      </c>
      <c r="F450" s="15">
        <v>0</v>
      </c>
      <c r="G450" s="15">
        <v>648358.79</v>
      </c>
      <c r="H450" s="15">
        <v>0</v>
      </c>
    </row>
    <row r="451" spans="1:8" x14ac:dyDescent="0.25">
      <c r="A451" s="9" t="s">
        <v>748</v>
      </c>
      <c r="B451" s="9" t="s">
        <v>749</v>
      </c>
      <c r="C451" s="15">
        <v>101294.39999999999</v>
      </c>
      <c r="D451" s="15">
        <v>0</v>
      </c>
      <c r="E451" s="15">
        <v>37985.4</v>
      </c>
      <c r="F451" s="15">
        <v>0</v>
      </c>
      <c r="G451" s="15">
        <v>139279.79999999999</v>
      </c>
      <c r="H451" s="15">
        <v>0</v>
      </c>
    </row>
    <row r="452" spans="1:8" x14ac:dyDescent="0.25">
      <c r="A452" s="9" t="s">
        <v>750</v>
      </c>
      <c r="B452" s="9" t="s">
        <v>751</v>
      </c>
      <c r="C452" s="15">
        <v>411545.06</v>
      </c>
      <c r="D452" s="15">
        <v>0</v>
      </c>
      <c r="E452" s="15">
        <v>97533.93</v>
      </c>
      <c r="F452" s="15">
        <v>0</v>
      </c>
      <c r="G452" s="15">
        <v>509078.99</v>
      </c>
      <c r="H452" s="15">
        <v>0</v>
      </c>
    </row>
    <row r="453" spans="1:8" x14ac:dyDescent="0.25">
      <c r="A453" s="9" t="s">
        <v>752</v>
      </c>
      <c r="B453" s="9" t="s">
        <v>753</v>
      </c>
      <c r="C453" s="15">
        <v>839565.95</v>
      </c>
      <c r="D453" s="15">
        <v>0</v>
      </c>
      <c r="E453" s="15">
        <v>295144.32000000001</v>
      </c>
      <c r="F453" s="15">
        <v>0</v>
      </c>
      <c r="G453" s="15">
        <v>1134710.27</v>
      </c>
      <c r="H453" s="15">
        <v>0</v>
      </c>
    </row>
    <row r="454" spans="1:8" x14ac:dyDescent="0.25">
      <c r="A454" s="9" t="s">
        <v>754</v>
      </c>
      <c r="B454" s="9" t="s">
        <v>755</v>
      </c>
      <c r="C454" s="15">
        <v>414984.6</v>
      </c>
      <c r="D454" s="15">
        <v>0</v>
      </c>
      <c r="E454" s="15">
        <v>142097.01999999999</v>
      </c>
      <c r="F454" s="15">
        <v>0</v>
      </c>
      <c r="G454" s="15">
        <v>557081.62</v>
      </c>
      <c r="H454" s="15">
        <v>0</v>
      </c>
    </row>
    <row r="455" spans="1:8" x14ac:dyDescent="0.25">
      <c r="A455" s="9" t="s">
        <v>756</v>
      </c>
      <c r="B455" s="9" t="s">
        <v>757</v>
      </c>
      <c r="C455" s="15">
        <v>424581.35</v>
      </c>
      <c r="D455" s="15">
        <v>0</v>
      </c>
      <c r="E455" s="15">
        <v>153047.29999999999</v>
      </c>
      <c r="F455" s="15">
        <v>0</v>
      </c>
      <c r="G455" s="15">
        <v>577628.65</v>
      </c>
      <c r="H455" s="15">
        <v>0</v>
      </c>
    </row>
    <row r="456" spans="1:8" x14ac:dyDescent="0.25">
      <c r="A456" s="9" t="s">
        <v>758</v>
      </c>
      <c r="B456" s="9" t="s">
        <v>759</v>
      </c>
      <c r="C456" s="15">
        <v>1015198.26</v>
      </c>
      <c r="D456" s="15">
        <v>0</v>
      </c>
      <c r="E456" s="15">
        <v>410200.78</v>
      </c>
      <c r="F456" s="15">
        <v>0</v>
      </c>
      <c r="G456" s="15">
        <v>1425399.04</v>
      </c>
      <c r="H456" s="15">
        <v>0</v>
      </c>
    </row>
    <row r="457" spans="1:8" x14ac:dyDescent="0.25">
      <c r="A457" s="9" t="s">
        <v>760</v>
      </c>
      <c r="B457" s="9" t="s">
        <v>761</v>
      </c>
      <c r="C457" s="15">
        <v>438748.2</v>
      </c>
      <c r="D457" s="15">
        <v>0</v>
      </c>
      <c r="E457" s="15">
        <v>168420.18</v>
      </c>
      <c r="F457" s="15">
        <v>0</v>
      </c>
      <c r="G457" s="15">
        <v>607168.38</v>
      </c>
      <c r="H457" s="15">
        <v>0</v>
      </c>
    </row>
    <row r="458" spans="1:8" x14ac:dyDescent="0.25">
      <c r="A458" s="9" t="s">
        <v>762</v>
      </c>
      <c r="B458" s="9" t="s">
        <v>763</v>
      </c>
      <c r="C458" s="15">
        <v>576450.06000000006</v>
      </c>
      <c r="D458" s="15">
        <v>0</v>
      </c>
      <c r="E458" s="15">
        <v>241780.6</v>
      </c>
      <c r="F458" s="15">
        <v>0</v>
      </c>
      <c r="G458" s="15">
        <v>818230.66</v>
      </c>
      <c r="H458" s="15">
        <v>0</v>
      </c>
    </row>
    <row r="459" spans="1:8" x14ac:dyDescent="0.25">
      <c r="A459" s="9" t="s">
        <v>764</v>
      </c>
      <c r="B459" s="9" t="s">
        <v>765</v>
      </c>
      <c r="C459" s="15">
        <v>650289.11</v>
      </c>
      <c r="D459" s="15">
        <v>0</v>
      </c>
      <c r="E459" s="15">
        <v>251932.62</v>
      </c>
      <c r="F459" s="15">
        <v>0</v>
      </c>
      <c r="G459" s="15">
        <v>902221.73</v>
      </c>
      <c r="H459" s="15">
        <v>0</v>
      </c>
    </row>
    <row r="460" spans="1:8" x14ac:dyDescent="0.25">
      <c r="A460" s="9" t="s">
        <v>766</v>
      </c>
      <c r="B460" s="9" t="s">
        <v>767</v>
      </c>
      <c r="C460" s="15">
        <v>213872.4</v>
      </c>
      <c r="D460" s="15">
        <v>0</v>
      </c>
      <c r="E460" s="15">
        <v>81524.990000000005</v>
      </c>
      <c r="F460" s="15">
        <v>0</v>
      </c>
      <c r="G460" s="15">
        <v>295397.39</v>
      </c>
      <c r="H460" s="15">
        <v>0</v>
      </c>
    </row>
    <row r="461" spans="1:8" x14ac:dyDescent="0.25">
      <c r="A461" s="9" t="s">
        <v>768</v>
      </c>
      <c r="B461" s="9" t="s">
        <v>769</v>
      </c>
      <c r="C461" s="15">
        <v>436416.71</v>
      </c>
      <c r="D461" s="15">
        <v>0</v>
      </c>
      <c r="E461" s="15">
        <v>170407.63</v>
      </c>
      <c r="F461" s="15">
        <v>0</v>
      </c>
      <c r="G461" s="15">
        <v>606824.34</v>
      </c>
      <c r="H461" s="15">
        <v>0</v>
      </c>
    </row>
    <row r="462" spans="1:8" x14ac:dyDescent="0.25">
      <c r="A462" s="9" t="s">
        <v>770</v>
      </c>
      <c r="B462" s="9" t="s">
        <v>771</v>
      </c>
      <c r="C462" s="15">
        <v>710332.5</v>
      </c>
      <c r="D462" s="15">
        <v>0</v>
      </c>
      <c r="E462" s="15">
        <v>335650.89</v>
      </c>
      <c r="F462" s="15">
        <v>0</v>
      </c>
      <c r="G462" s="15">
        <v>1045983.39</v>
      </c>
      <c r="H462" s="15">
        <v>0</v>
      </c>
    </row>
    <row r="463" spans="1:8" x14ac:dyDescent="0.25">
      <c r="A463" s="9" t="s">
        <v>772</v>
      </c>
      <c r="B463" s="9" t="s">
        <v>773</v>
      </c>
      <c r="C463" s="15">
        <v>291966.71999999997</v>
      </c>
      <c r="D463" s="15">
        <v>0</v>
      </c>
      <c r="E463" s="15">
        <v>137896</v>
      </c>
      <c r="F463" s="15">
        <v>0</v>
      </c>
      <c r="G463" s="15">
        <v>429862.72</v>
      </c>
      <c r="H463" s="15">
        <v>0</v>
      </c>
    </row>
    <row r="464" spans="1:8" x14ac:dyDescent="0.25">
      <c r="A464" s="9" t="s">
        <v>774</v>
      </c>
      <c r="B464" s="9" t="s">
        <v>775</v>
      </c>
      <c r="C464" s="15">
        <v>133808.1</v>
      </c>
      <c r="D464" s="15">
        <v>0</v>
      </c>
      <c r="E464" s="15">
        <v>42186.17</v>
      </c>
      <c r="F464" s="15">
        <v>0</v>
      </c>
      <c r="G464" s="15">
        <v>175994.27</v>
      </c>
      <c r="H464" s="15">
        <v>0</v>
      </c>
    </row>
    <row r="465" spans="1:8" x14ac:dyDescent="0.25">
      <c r="A465" s="9" t="s">
        <v>776</v>
      </c>
      <c r="B465" s="9" t="s">
        <v>777</v>
      </c>
      <c r="C465" s="15">
        <v>284557.68</v>
      </c>
      <c r="D465" s="15">
        <v>0</v>
      </c>
      <c r="E465" s="15">
        <v>155568.72</v>
      </c>
      <c r="F465" s="15">
        <v>0</v>
      </c>
      <c r="G465" s="15">
        <v>440126.4</v>
      </c>
      <c r="H465" s="15">
        <v>0</v>
      </c>
    </row>
    <row r="466" spans="1:8" x14ac:dyDescent="0.25">
      <c r="A466" s="9" t="s">
        <v>778</v>
      </c>
      <c r="B466" s="9" t="s">
        <v>779</v>
      </c>
      <c r="C466" s="15">
        <v>837857.89</v>
      </c>
      <c r="D466" s="15">
        <v>0</v>
      </c>
      <c r="E466" s="15">
        <v>315548.71000000002</v>
      </c>
      <c r="F466" s="15">
        <v>0</v>
      </c>
      <c r="G466" s="15">
        <v>1153406.6000000001</v>
      </c>
      <c r="H466" s="15">
        <v>0</v>
      </c>
    </row>
    <row r="467" spans="1:8" x14ac:dyDescent="0.25">
      <c r="A467" s="9" t="s">
        <v>780</v>
      </c>
      <c r="B467" s="9" t="s">
        <v>781</v>
      </c>
      <c r="C467" s="15">
        <v>414984.6</v>
      </c>
      <c r="D467" s="15">
        <v>0</v>
      </c>
      <c r="E467" s="15">
        <v>158185.99</v>
      </c>
      <c r="F467" s="15">
        <v>0</v>
      </c>
      <c r="G467" s="15">
        <v>573170.59</v>
      </c>
      <c r="H467" s="15">
        <v>0</v>
      </c>
    </row>
    <row r="468" spans="1:8" x14ac:dyDescent="0.25">
      <c r="A468" s="9" t="s">
        <v>782</v>
      </c>
      <c r="B468" s="9" t="s">
        <v>783</v>
      </c>
      <c r="C468" s="15">
        <v>422873.29</v>
      </c>
      <c r="D468" s="15">
        <v>0</v>
      </c>
      <c r="E468" s="15">
        <v>157362.72</v>
      </c>
      <c r="F468" s="15">
        <v>0</v>
      </c>
      <c r="G468" s="15">
        <v>580236.01</v>
      </c>
      <c r="H468" s="15">
        <v>0</v>
      </c>
    </row>
    <row r="469" spans="1:8" x14ac:dyDescent="0.25">
      <c r="A469" s="9" t="s">
        <v>784</v>
      </c>
      <c r="B469" s="9" t="s">
        <v>785</v>
      </c>
      <c r="C469" s="15">
        <v>279151.69</v>
      </c>
      <c r="D469" s="15">
        <v>0</v>
      </c>
      <c r="E469" s="15">
        <v>80717.399999999994</v>
      </c>
      <c r="F469" s="15">
        <v>0</v>
      </c>
      <c r="G469" s="15">
        <v>359869.09</v>
      </c>
      <c r="H469" s="15">
        <v>0</v>
      </c>
    </row>
    <row r="470" spans="1:8" x14ac:dyDescent="0.25">
      <c r="A470" s="9" t="s">
        <v>786</v>
      </c>
      <c r="B470" s="9" t="s">
        <v>787</v>
      </c>
      <c r="C470" s="15">
        <v>279151.69</v>
      </c>
      <c r="D470" s="15">
        <v>0</v>
      </c>
      <c r="E470" s="15">
        <v>80717.399999999994</v>
      </c>
      <c r="F470" s="15">
        <v>0</v>
      </c>
      <c r="G470" s="15">
        <v>359869.09</v>
      </c>
      <c r="H470" s="15">
        <v>0</v>
      </c>
    </row>
    <row r="471" spans="1:8" x14ac:dyDescent="0.25">
      <c r="A471" s="9" t="s">
        <v>788</v>
      </c>
      <c r="B471" s="9" t="s">
        <v>789</v>
      </c>
      <c r="C471" s="15">
        <v>639718.37</v>
      </c>
      <c r="D471" s="15">
        <v>0</v>
      </c>
      <c r="E471" s="15">
        <v>287424.83</v>
      </c>
      <c r="F471" s="15">
        <v>0</v>
      </c>
      <c r="G471" s="15">
        <v>927143.2</v>
      </c>
      <c r="H471" s="15">
        <v>0</v>
      </c>
    </row>
    <row r="472" spans="1:8" x14ac:dyDescent="0.25">
      <c r="A472" s="9" t="s">
        <v>790</v>
      </c>
      <c r="B472" s="9" t="s">
        <v>791</v>
      </c>
      <c r="C472" s="15">
        <v>488051.63</v>
      </c>
      <c r="D472" s="15">
        <v>0</v>
      </c>
      <c r="E472" s="15">
        <v>186965.41</v>
      </c>
      <c r="F472" s="15">
        <v>0</v>
      </c>
      <c r="G472" s="15">
        <v>675017.04</v>
      </c>
      <c r="H472" s="15">
        <v>0</v>
      </c>
    </row>
    <row r="473" spans="1:8" x14ac:dyDescent="0.25">
      <c r="A473" s="9" t="s">
        <v>792</v>
      </c>
      <c r="B473" s="9" t="s">
        <v>793</v>
      </c>
      <c r="C473" s="15">
        <v>151666.74</v>
      </c>
      <c r="D473" s="15">
        <v>0</v>
      </c>
      <c r="E473" s="15">
        <v>100459.42</v>
      </c>
      <c r="F473" s="15">
        <v>0</v>
      </c>
      <c r="G473" s="15">
        <v>252126.16</v>
      </c>
      <c r="H473" s="15">
        <v>0</v>
      </c>
    </row>
    <row r="474" spans="1:8" x14ac:dyDescent="0.25">
      <c r="A474" s="9" t="s">
        <v>794</v>
      </c>
      <c r="B474" s="9" t="s">
        <v>795</v>
      </c>
      <c r="C474" s="15">
        <v>552710.28</v>
      </c>
      <c r="D474" s="15">
        <v>0</v>
      </c>
      <c r="E474" s="15">
        <v>172450.82</v>
      </c>
      <c r="F474" s="15">
        <v>0</v>
      </c>
      <c r="G474" s="15">
        <v>725161.1</v>
      </c>
      <c r="H474" s="15">
        <v>0</v>
      </c>
    </row>
    <row r="475" spans="1:8" x14ac:dyDescent="0.25">
      <c r="A475" s="9" t="s">
        <v>796</v>
      </c>
      <c r="B475" s="9" t="s">
        <v>797</v>
      </c>
      <c r="C475" s="15">
        <v>294321.59999999998</v>
      </c>
      <c r="D475" s="15">
        <v>0</v>
      </c>
      <c r="E475" s="15">
        <v>98107.199999999997</v>
      </c>
      <c r="F475" s="15">
        <v>0</v>
      </c>
      <c r="G475" s="15">
        <v>392428.79999999999</v>
      </c>
      <c r="H475" s="15">
        <v>0</v>
      </c>
    </row>
    <row r="476" spans="1:8" x14ac:dyDescent="0.25">
      <c r="A476" s="9" t="s">
        <v>798</v>
      </c>
      <c r="B476" s="9" t="s">
        <v>799</v>
      </c>
      <c r="C476" s="15">
        <v>258388.68</v>
      </c>
      <c r="D476" s="15">
        <v>0</v>
      </c>
      <c r="E476" s="15">
        <v>74343.62</v>
      </c>
      <c r="F476" s="15">
        <v>0</v>
      </c>
      <c r="G476" s="15">
        <v>332732.3</v>
      </c>
      <c r="H476" s="15">
        <v>0</v>
      </c>
    </row>
    <row r="477" spans="1:8" x14ac:dyDescent="0.25">
      <c r="A477" s="9" t="s">
        <v>800</v>
      </c>
      <c r="B477" s="9" t="s">
        <v>801</v>
      </c>
      <c r="C477" s="15">
        <v>172776.48</v>
      </c>
      <c r="D477" s="15">
        <v>0</v>
      </c>
      <c r="E477" s="15">
        <v>78811.8</v>
      </c>
      <c r="F477" s="15">
        <v>0</v>
      </c>
      <c r="G477" s="15">
        <v>251588.28</v>
      </c>
      <c r="H477" s="15">
        <v>0</v>
      </c>
    </row>
    <row r="478" spans="1:8" x14ac:dyDescent="0.25">
      <c r="A478" s="9" t="s">
        <v>802</v>
      </c>
      <c r="B478" s="9" t="s">
        <v>803</v>
      </c>
      <c r="C478" s="15">
        <v>159151.67999999999</v>
      </c>
      <c r="D478" s="15">
        <v>0</v>
      </c>
      <c r="E478" s="15">
        <v>78811.8</v>
      </c>
      <c r="F478" s="15">
        <v>0</v>
      </c>
      <c r="G478" s="15">
        <v>237963.48</v>
      </c>
      <c r="H478" s="15">
        <v>0</v>
      </c>
    </row>
    <row r="479" spans="1:8" x14ac:dyDescent="0.25">
      <c r="A479" s="9" t="s">
        <v>804</v>
      </c>
      <c r="B479" s="9" t="s">
        <v>805</v>
      </c>
      <c r="C479" s="15">
        <v>13624.8</v>
      </c>
      <c r="D479" s="15">
        <v>0</v>
      </c>
      <c r="E479" s="15">
        <v>0</v>
      </c>
      <c r="F479" s="15">
        <v>0</v>
      </c>
      <c r="G479" s="15">
        <v>13624.8</v>
      </c>
      <c r="H479" s="15">
        <v>0</v>
      </c>
    </row>
    <row r="480" spans="1:8" x14ac:dyDescent="0.25">
      <c r="A480" s="9" t="s">
        <v>806</v>
      </c>
      <c r="B480" s="9" t="s">
        <v>807</v>
      </c>
      <c r="C480" s="15">
        <v>716593.21</v>
      </c>
      <c r="D480" s="15">
        <v>0</v>
      </c>
      <c r="E480" s="15">
        <v>319578.02</v>
      </c>
      <c r="F480" s="15">
        <v>0</v>
      </c>
      <c r="G480" s="15">
        <v>1036171.23</v>
      </c>
      <c r="H480" s="15">
        <v>0</v>
      </c>
    </row>
    <row r="481" spans="1:8" x14ac:dyDescent="0.25">
      <c r="A481" s="9" t="s">
        <v>808</v>
      </c>
      <c r="B481" s="9" t="s">
        <v>809</v>
      </c>
      <c r="C481" s="15">
        <v>357245.26</v>
      </c>
      <c r="D481" s="15">
        <v>0</v>
      </c>
      <c r="E481" s="15">
        <v>157575.96</v>
      </c>
      <c r="F481" s="15">
        <v>0</v>
      </c>
      <c r="G481" s="15">
        <v>514821.22</v>
      </c>
      <c r="H481" s="15">
        <v>0</v>
      </c>
    </row>
    <row r="482" spans="1:8" x14ac:dyDescent="0.25">
      <c r="A482" s="9" t="s">
        <v>810</v>
      </c>
      <c r="B482" s="9" t="s">
        <v>811</v>
      </c>
      <c r="C482" s="15">
        <v>359347.95</v>
      </c>
      <c r="D482" s="15">
        <v>0</v>
      </c>
      <c r="E482" s="15">
        <v>162002.06</v>
      </c>
      <c r="F482" s="15">
        <v>0</v>
      </c>
      <c r="G482" s="15">
        <v>521350.01</v>
      </c>
      <c r="H482" s="15">
        <v>0</v>
      </c>
    </row>
    <row r="483" spans="1:8" x14ac:dyDescent="0.25">
      <c r="A483" s="9" t="s">
        <v>812</v>
      </c>
      <c r="B483" s="9" t="s">
        <v>813</v>
      </c>
      <c r="C483" s="15">
        <v>179256.36</v>
      </c>
      <c r="D483" s="15">
        <v>0</v>
      </c>
      <c r="E483" s="15">
        <v>59685.72</v>
      </c>
      <c r="F483" s="15">
        <v>0</v>
      </c>
      <c r="G483" s="15">
        <v>238942.07999999999</v>
      </c>
      <c r="H483" s="15">
        <v>0</v>
      </c>
    </row>
    <row r="484" spans="1:8" x14ac:dyDescent="0.25">
      <c r="A484" s="9" t="s">
        <v>814</v>
      </c>
      <c r="B484" s="9" t="s">
        <v>815</v>
      </c>
      <c r="C484" s="15">
        <v>179256.36</v>
      </c>
      <c r="D484" s="15">
        <v>0</v>
      </c>
      <c r="E484" s="15">
        <v>59685.72</v>
      </c>
      <c r="F484" s="15">
        <v>0</v>
      </c>
      <c r="G484" s="15">
        <v>238942.07999999999</v>
      </c>
      <c r="H484" s="15">
        <v>0</v>
      </c>
    </row>
    <row r="485" spans="1:8" x14ac:dyDescent="0.25">
      <c r="A485" s="9" t="s">
        <v>816</v>
      </c>
      <c r="B485" s="9" t="s">
        <v>817</v>
      </c>
      <c r="C485" s="15">
        <v>1274626.78</v>
      </c>
      <c r="D485" s="15">
        <v>0</v>
      </c>
      <c r="E485" s="15">
        <v>1667852.9</v>
      </c>
      <c r="F485" s="15">
        <v>362776.11</v>
      </c>
      <c r="G485" s="15">
        <v>2579703.5699999998</v>
      </c>
      <c r="H485" s="15">
        <v>0</v>
      </c>
    </row>
    <row r="486" spans="1:8" x14ac:dyDescent="0.25">
      <c r="A486" s="9" t="s">
        <v>818</v>
      </c>
      <c r="B486" s="9" t="s">
        <v>819</v>
      </c>
      <c r="C486" s="15">
        <v>23783.24</v>
      </c>
      <c r="D486" s="15">
        <v>0</v>
      </c>
      <c r="E486" s="15">
        <v>5749.71</v>
      </c>
      <c r="F486" s="15">
        <v>0</v>
      </c>
      <c r="G486" s="15">
        <v>29532.95</v>
      </c>
      <c r="H486" s="15">
        <v>0</v>
      </c>
    </row>
    <row r="487" spans="1:8" x14ac:dyDescent="0.25">
      <c r="A487" s="9" t="s">
        <v>820</v>
      </c>
      <c r="B487" s="9" t="s">
        <v>821</v>
      </c>
      <c r="C487" s="15">
        <v>23122.32</v>
      </c>
      <c r="D487" s="15">
        <v>0</v>
      </c>
      <c r="E487" s="15">
        <v>0</v>
      </c>
      <c r="F487" s="15">
        <v>0</v>
      </c>
      <c r="G487" s="15">
        <v>23122.32</v>
      </c>
      <c r="H487" s="15">
        <v>0</v>
      </c>
    </row>
    <row r="488" spans="1:8" x14ac:dyDescent="0.25">
      <c r="A488" s="9" t="s">
        <v>822</v>
      </c>
      <c r="B488" s="9" t="s">
        <v>823</v>
      </c>
      <c r="C488" s="15">
        <v>23122.32</v>
      </c>
      <c r="D488" s="15">
        <v>0</v>
      </c>
      <c r="E488" s="15">
        <v>0</v>
      </c>
      <c r="F488" s="15">
        <v>0</v>
      </c>
      <c r="G488" s="15">
        <v>23122.32</v>
      </c>
      <c r="H488" s="15">
        <v>0</v>
      </c>
    </row>
    <row r="489" spans="1:8" x14ac:dyDescent="0.25">
      <c r="A489" s="9" t="s">
        <v>824</v>
      </c>
      <c r="B489" s="9" t="s">
        <v>825</v>
      </c>
      <c r="C489" s="15">
        <v>660.92</v>
      </c>
      <c r="D489" s="15">
        <v>0</v>
      </c>
      <c r="E489" s="15">
        <v>5749.71</v>
      </c>
      <c r="F489" s="15">
        <v>0</v>
      </c>
      <c r="G489" s="15">
        <v>6410.63</v>
      </c>
      <c r="H489" s="15">
        <v>0</v>
      </c>
    </row>
    <row r="490" spans="1:8" x14ac:dyDescent="0.25">
      <c r="A490" s="9" t="s">
        <v>826</v>
      </c>
      <c r="B490" s="9" t="s">
        <v>827</v>
      </c>
      <c r="C490" s="15">
        <v>660.92</v>
      </c>
      <c r="D490" s="15">
        <v>0</v>
      </c>
      <c r="E490" s="15">
        <v>5749.71</v>
      </c>
      <c r="F490" s="15">
        <v>0</v>
      </c>
      <c r="G490" s="15">
        <v>6410.63</v>
      </c>
      <c r="H490" s="15">
        <v>0</v>
      </c>
    </row>
    <row r="491" spans="1:8" x14ac:dyDescent="0.25">
      <c r="A491" s="9" t="s">
        <v>828</v>
      </c>
      <c r="B491" s="9" t="s">
        <v>829</v>
      </c>
      <c r="C491" s="15">
        <v>1235425.3700000001</v>
      </c>
      <c r="D491" s="15">
        <v>0</v>
      </c>
      <c r="E491" s="15">
        <v>1639746.73</v>
      </c>
      <c r="F491" s="15">
        <v>362776.11</v>
      </c>
      <c r="G491" s="15">
        <v>2512395.9900000002</v>
      </c>
      <c r="H491" s="15">
        <v>0</v>
      </c>
    </row>
    <row r="492" spans="1:8" x14ac:dyDescent="0.25">
      <c r="A492" s="9" t="s">
        <v>830</v>
      </c>
      <c r="B492" s="9" t="s">
        <v>831</v>
      </c>
      <c r="C492" s="15">
        <v>55003.9</v>
      </c>
      <c r="D492" s="15">
        <v>0</v>
      </c>
      <c r="E492" s="15">
        <v>31764.71</v>
      </c>
      <c r="F492" s="15">
        <v>18342.3</v>
      </c>
      <c r="G492" s="15">
        <v>68426.31</v>
      </c>
      <c r="H492" s="15">
        <v>0</v>
      </c>
    </row>
    <row r="493" spans="1:8" x14ac:dyDescent="0.25">
      <c r="A493" s="9" t="s">
        <v>832</v>
      </c>
      <c r="B493" s="9" t="s">
        <v>833</v>
      </c>
      <c r="C493" s="15">
        <v>47603.43</v>
      </c>
      <c r="D493" s="15">
        <v>0</v>
      </c>
      <c r="E493" s="15">
        <v>20652.400000000001</v>
      </c>
      <c r="F493" s="15">
        <v>16512.330000000002</v>
      </c>
      <c r="G493" s="15">
        <v>51743.5</v>
      </c>
      <c r="H493" s="15">
        <v>0</v>
      </c>
    </row>
    <row r="494" spans="1:8" x14ac:dyDescent="0.25">
      <c r="A494" s="9" t="s">
        <v>834</v>
      </c>
      <c r="B494" s="9" t="s">
        <v>835</v>
      </c>
      <c r="C494" s="15">
        <v>7400.47</v>
      </c>
      <c r="D494" s="15">
        <v>0</v>
      </c>
      <c r="E494" s="15">
        <v>11112.31</v>
      </c>
      <c r="F494" s="15">
        <v>1829.97</v>
      </c>
      <c r="G494" s="15">
        <v>16682.810000000001</v>
      </c>
      <c r="H494" s="15">
        <v>0</v>
      </c>
    </row>
    <row r="495" spans="1:8" x14ac:dyDescent="0.25">
      <c r="A495" s="9" t="s">
        <v>836</v>
      </c>
      <c r="B495" s="9" t="s">
        <v>837</v>
      </c>
      <c r="C495" s="15">
        <v>162628.89000000001</v>
      </c>
      <c r="D495" s="15">
        <v>0</v>
      </c>
      <c r="E495" s="15">
        <v>61688.11</v>
      </c>
      <c r="F495" s="15">
        <v>44821.43</v>
      </c>
      <c r="G495" s="15">
        <v>179495.57</v>
      </c>
      <c r="H495" s="15">
        <v>0</v>
      </c>
    </row>
    <row r="496" spans="1:8" x14ac:dyDescent="0.25">
      <c r="A496" s="9" t="s">
        <v>838</v>
      </c>
      <c r="B496" s="9" t="s">
        <v>839</v>
      </c>
      <c r="C496" s="15">
        <v>16124.69</v>
      </c>
      <c r="D496" s="15">
        <v>0</v>
      </c>
      <c r="E496" s="15">
        <v>20873.72</v>
      </c>
      <c r="F496" s="15">
        <v>4252.9399999999996</v>
      </c>
      <c r="G496" s="15">
        <v>32745.47</v>
      </c>
      <c r="H496" s="15">
        <v>0</v>
      </c>
    </row>
    <row r="497" spans="1:8" x14ac:dyDescent="0.25">
      <c r="A497" s="9" t="s">
        <v>840</v>
      </c>
      <c r="B497" s="9" t="s">
        <v>841</v>
      </c>
      <c r="C497" s="15">
        <v>98788.78</v>
      </c>
      <c r="D497" s="15">
        <v>0</v>
      </c>
      <c r="E497" s="15">
        <v>25235.24</v>
      </c>
      <c r="F497" s="15">
        <v>22759.99</v>
      </c>
      <c r="G497" s="15">
        <v>101264.03</v>
      </c>
      <c r="H497" s="15">
        <v>0</v>
      </c>
    </row>
    <row r="498" spans="1:8" x14ac:dyDescent="0.25">
      <c r="A498" s="9" t="s">
        <v>842</v>
      </c>
      <c r="B498" s="9" t="s">
        <v>843</v>
      </c>
      <c r="C498" s="15">
        <v>47715.42</v>
      </c>
      <c r="D498" s="15">
        <v>0</v>
      </c>
      <c r="E498" s="15">
        <v>15579.15</v>
      </c>
      <c r="F498" s="15">
        <v>17808.5</v>
      </c>
      <c r="G498" s="15">
        <v>45486.07</v>
      </c>
      <c r="H498" s="15">
        <v>0</v>
      </c>
    </row>
    <row r="499" spans="1:8" x14ac:dyDescent="0.25">
      <c r="A499" s="9" t="s">
        <v>844</v>
      </c>
      <c r="B499" s="9" t="s">
        <v>845</v>
      </c>
      <c r="C499" s="15">
        <v>23948.5</v>
      </c>
      <c r="D499" s="15">
        <v>0</v>
      </c>
      <c r="E499" s="15">
        <v>0</v>
      </c>
      <c r="F499" s="15">
        <v>0</v>
      </c>
      <c r="G499" s="15">
        <v>23948.5</v>
      </c>
      <c r="H499" s="15">
        <v>0</v>
      </c>
    </row>
    <row r="500" spans="1:8" x14ac:dyDescent="0.25">
      <c r="A500" s="9" t="s">
        <v>846</v>
      </c>
      <c r="B500" s="9" t="s">
        <v>847</v>
      </c>
      <c r="C500" s="15">
        <v>11537.9</v>
      </c>
      <c r="D500" s="15">
        <v>0</v>
      </c>
      <c r="E500" s="15">
        <v>0</v>
      </c>
      <c r="F500" s="15">
        <v>0</v>
      </c>
      <c r="G500" s="15">
        <v>11537.9</v>
      </c>
      <c r="H500" s="15">
        <v>0</v>
      </c>
    </row>
    <row r="501" spans="1:8" x14ac:dyDescent="0.25">
      <c r="A501" s="9" t="s">
        <v>848</v>
      </c>
      <c r="B501" s="9" t="s">
        <v>849</v>
      </c>
      <c r="C501" s="15">
        <v>12410.6</v>
      </c>
      <c r="D501" s="15">
        <v>0</v>
      </c>
      <c r="E501" s="15">
        <v>0</v>
      </c>
      <c r="F501" s="15">
        <v>0</v>
      </c>
      <c r="G501" s="15">
        <v>12410.6</v>
      </c>
      <c r="H501" s="15">
        <v>0</v>
      </c>
    </row>
    <row r="502" spans="1:8" x14ac:dyDescent="0.25">
      <c r="A502" s="9" t="s">
        <v>850</v>
      </c>
      <c r="B502" s="9" t="s">
        <v>851</v>
      </c>
      <c r="C502" s="15">
        <v>111669.94</v>
      </c>
      <c r="D502" s="15">
        <v>0</v>
      </c>
      <c r="E502" s="15">
        <v>91918.57</v>
      </c>
      <c r="F502" s="15">
        <v>29545.33</v>
      </c>
      <c r="G502" s="15">
        <v>174043.18</v>
      </c>
      <c r="H502" s="15">
        <v>0</v>
      </c>
    </row>
    <row r="503" spans="1:8" x14ac:dyDescent="0.25">
      <c r="A503" s="9" t="s">
        <v>852</v>
      </c>
      <c r="B503" s="9" t="s">
        <v>853</v>
      </c>
      <c r="C503" s="15">
        <v>17730.490000000002</v>
      </c>
      <c r="D503" s="15">
        <v>0</v>
      </c>
      <c r="E503" s="15">
        <v>34633.86</v>
      </c>
      <c r="F503" s="15">
        <v>6383.37</v>
      </c>
      <c r="G503" s="15">
        <v>45980.98</v>
      </c>
      <c r="H503" s="15">
        <v>0</v>
      </c>
    </row>
    <row r="504" spans="1:8" x14ac:dyDescent="0.25">
      <c r="A504" s="9" t="s">
        <v>854</v>
      </c>
      <c r="B504" s="9" t="s">
        <v>855</v>
      </c>
      <c r="C504" s="15">
        <v>25145.07</v>
      </c>
      <c r="D504" s="15">
        <v>0</v>
      </c>
      <c r="E504" s="15">
        <v>38185.11</v>
      </c>
      <c r="F504" s="15">
        <v>6632.1</v>
      </c>
      <c r="G504" s="15">
        <v>56698.080000000002</v>
      </c>
      <c r="H504" s="15">
        <v>0</v>
      </c>
    </row>
    <row r="505" spans="1:8" x14ac:dyDescent="0.25">
      <c r="A505" s="9" t="s">
        <v>856</v>
      </c>
      <c r="B505" s="9" t="s">
        <v>857</v>
      </c>
      <c r="C505" s="15">
        <v>43441.41</v>
      </c>
      <c r="D505" s="15">
        <v>0</v>
      </c>
      <c r="E505" s="15">
        <v>12703.92</v>
      </c>
      <c r="F505" s="15">
        <v>11457.83</v>
      </c>
      <c r="G505" s="15">
        <v>44687.5</v>
      </c>
      <c r="H505" s="15">
        <v>0</v>
      </c>
    </row>
    <row r="506" spans="1:8" x14ac:dyDescent="0.25">
      <c r="A506" s="9" t="s">
        <v>858</v>
      </c>
      <c r="B506" s="9" t="s">
        <v>859</v>
      </c>
      <c r="C506" s="15">
        <v>25352.97</v>
      </c>
      <c r="D506" s="15">
        <v>0</v>
      </c>
      <c r="E506" s="15">
        <v>6395.68</v>
      </c>
      <c r="F506" s="15">
        <v>5072.03</v>
      </c>
      <c r="G506" s="15">
        <v>26676.62</v>
      </c>
      <c r="H506" s="15">
        <v>0</v>
      </c>
    </row>
    <row r="507" spans="1:8" x14ac:dyDescent="0.25">
      <c r="A507" s="9" t="s">
        <v>860</v>
      </c>
      <c r="B507" s="9" t="s">
        <v>861</v>
      </c>
      <c r="C507" s="15">
        <v>57785.38</v>
      </c>
      <c r="D507" s="15">
        <v>0</v>
      </c>
      <c r="E507" s="15">
        <v>543582.65</v>
      </c>
      <c r="F507" s="15">
        <v>23000.01</v>
      </c>
      <c r="G507" s="15">
        <v>578368.02</v>
      </c>
      <c r="H507" s="15">
        <v>0</v>
      </c>
    </row>
    <row r="508" spans="1:8" x14ac:dyDescent="0.25">
      <c r="A508" s="9" t="s">
        <v>862</v>
      </c>
      <c r="B508" s="9" t="s">
        <v>863</v>
      </c>
      <c r="C508" s="15">
        <v>50591.07</v>
      </c>
      <c r="D508" s="15">
        <v>0</v>
      </c>
      <c r="E508" s="15">
        <v>71259.63</v>
      </c>
      <c r="F508" s="15">
        <v>21170.34</v>
      </c>
      <c r="G508" s="15">
        <v>100680.36</v>
      </c>
      <c r="H508" s="15">
        <v>0</v>
      </c>
    </row>
    <row r="509" spans="1:8" x14ac:dyDescent="0.25">
      <c r="A509" s="9" t="s">
        <v>864</v>
      </c>
      <c r="B509" s="9" t="s">
        <v>865</v>
      </c>
      <c r="C509" s="15">
        <v>7194.31</v>
      </c>
      <c r="D509" s="15">
        <v>0</v>
      </c>
      <c r="E509" s="15">
        <v>7951.81</v>
      </c>
      <c r="F509" s="15">
        <v>1829.67</v>
      </c>
      <c r="G509" s="15">
        <v>13316.45</v>
      </c>
      <c r="H509" s="15">
        <v>0</v>
      </c>
    </row>
    <row r="510" spans="1:8" x14ac:dyDescent="0.25">
      <c r="A510" s="9" t="s">
        <v>1959</v>
      </c>
      <c r="B510" s="9" t="s">
        <v>1960</v>
      </c>
      <c r="C510" s="15">
        <v>0</v>
      </c>
      <c r="D510" s="15">
        <v>0</v>
      </c>
      <c r="E510" s="15">
        <v>379668.32</v>
      </c>
      <c r="F510" s="15">
        <v>0</v>
      </c>
      <c r="G510" s="15">
        <v>379668.32</v>
      </c>
      <c r="H510" s="15">
        <v>0</v>
      </c>
    </row>
    <row r="511" spans="1:8" x14ac:dyDescent="0.25">
      <c r="A511" s="9" t="s">
        <v>1961</v>
      </c>
      <c r="B511" s="9" t="s">
        <v>1962</v>
      </c>
      <c r="C511" s="15">
        <v>0</v>
      </c>
      <c r="D511" s="15">
        <v>0</v>
      </c>
      <c r="E511" s="15">
        <v>84702.89</v>
      </c>
      <c r="F511" s="15">
        <v>0</v>
      </c>
      <c r="G511" s="15">
        <v>84702.89</v>
      </c>
      <c r="H511" s="15">
        <v>0</v>
      </c>
    </row>
    <row r="512" spans="1:8" x14ac:dyDescent="0.25">
      <c r="A512" s="9" t="s">
        <v>866</v>
      </c>
      <c r="B512" s="9" t="s">
        <v>867</v>
      </c>
      <c r="C512" s="15">
        <v>58039.99</v>
      </c>
      <c r="D512" s="15">
        <v>0</v>
      </c>
      <c r="E512" s="15">
        <v>74253.86</v>
      </c>
      <c r="F512" s="15">
        <v>15308.25</v>
      </c>
      <c r="G512" s="15">
        <v>116985.60000000001</v>
      </c>
      <c r="H512" s="15">
        <v>0</v>
      </c>
    </row>
    <row r="513" spans="1:8" x14ac:dyDescent="0.25">
      <c r="A513" s="9" t="s">
        <v>868</v>
      </c>
      <c r="B513" s="9" t="s">
        <v>869</v>
      </c>
      <c r="C513" s="15">
        <v>58039.99</v>
      </c>
      <c r="D513" s="15">
        <v>0</v>
      </c>
      <c r="E513" s="15">
        <v>74253.86</v>
      </c>
      <c r="F513" s="15">
        <v>15308.25</v>
      </c>
      <c r="G513" s="15">
        <v>116985.60000000001</v>
      </c>
      <c r="H513" s="15">
        <v>0</v>
      </c>
    </row>
    <row r="514" spans="1:8" x14ac:dyDescent="0.25">
      <c r="A514" s="9" t="s">
        <v>870</v>
      </c>
      <c r="B514" s="9" t="s">
        <v>871</v>
      </c>
      <c r="C514" s="15">
        <v>46960.88</v>
      </c>
      <c r="D514" s="15">
        <v>0</v>
      </c>
      <c r="E514" s="15">
        <v>67737.820000000007</v>
      </c>
      <c r="F514" s="15">
        <v>22603.23</v>
      </c>
      <c r="G514" s="15">
        <v>92095.47</v>
      </c>
      <c r="H514" s="15">
        <v>0</v>
      </c>
    </row>
    <row r="515" spans="1:8" x14ac:dyDescent="0.25">
      <c r="A515" s="9" t="s">
        <v>872</v>
      </c>
      <c r="B515" s="9" t="s">
        <v>873</v>
      </c>
      <c r="C515" s="15">
        <v>22865.24</v>
      </c>
      <c r="D515" s="15">
        <v>0</v>
      </c>
      <c r="E515" s="15">
        <v>12964.82</v>
      </c>
      <c r="F515" s="15">
        <v>12385.89</v>
      </c>
      <c r="G515" s="15">
        <v>23444.17</v>
      </c>
      <c r="H515" s="15">
        <v>0</v>
      </c>
    </row>
    <row r="516" spans="1:8" x14ac:dyDescent="0.25">
      <c r="A516" s="9" t="s">
        <v>874</v>
      </c>
      <c r="B516" s="9" t="s">
        <v>875</v>
      </c>
      <c r="C516" s="15">
        <v>24095.64</v>
      </c>
      <c r="D516" s="15">
        <v>0</v>
      </c>
      <c r="E516" s="15">
        <v>54773</v>
      </c>
      <c r="F516" s="15">
        <v>10217.34</v>
      </c>
      <c r="G516" s="15">
        <v>68651.3</v>
      </c>
      <c r="H516" s="15">
        <v>0</v>
      </c>
    </row>
    <row r="517" spans="1:8" x14ac:dyDescent="0.25">
      <c r="A517" s="9" t="s">
        <v>876</v>
      </c>
      <c r="B517" s="9" t="s">
        <v>877</v>
      </c>
      <c r="C517" s="15">
        <v>88712.51</v>
      </c>
      <c r="D517" s="15">
        <v>0</v>
      </c>
      <c r="E517" s="15">
        <v>66545.95</v>
      </c>
      <c r="F517" s="15">
        <v>30186.81</v>
      </c>
      <c r="G517" s="15">
        <v>125071.65</v>
      </c>
      <c r="H517" s="15">
        <v>0</v>
      </c>
    </row>
    <row r="518" spans="1:8" x14ac:dyDescent="0.25">
      <c r="A518" s="9" t="s">
        <v>878</v>
      </c>
      <c r="B518" s="9" t="s">
        <v>879</v>
      </c>
      <c r="C518" s="15">
        <v>17730.490000000002</v>
      </c>
      <c r="D518" s="15">
        <v>0</v>
      </c>
      <c r="E518" s="15">
        <v>34633.86</v>
      </c>
      <c r="F518" s="15">
        <v>6383.37</v>
      </c>
      <c r="G518" s="15">
        <v>45980.98</v>
      </c>
      <c r="H518" s="15">
        <v>0</v>
      </c>
    </row>
    <row r="519" spans="1:8" x14ac:dyDescent="0.25">
      <c r="A519" s="9" t="s">
        <v>880</v>
      </c>
      <c r="B519" s="9" t="s">
        <v>881</v>
      </c>
      <c r="C519" s="15">
        <v>55347.37</v>
      </c>
      <c r="D519" s="15">
        <v>0</v>
      </c>
      <c r="E519" s="15">
        <v>21580.89</v>
      </c>
      <c r="F519" s="15">
        <v>19464.09</v>
      </c>
      <c r="G519" s="15">
        <v>57464.17</v>
      </c>
      <c r="H519" s="15">
        <v>0</v>
      </c>
    </row>
    <row r="520" spans="1:8" x14ac:dyDescent="0.25">
      <c r="A520" s="9" t="s">
        <v>882</v>
      </c>
      <c r="B520" s="9" t="s">
        <v>883</v>
      </c>
      <c r="C520" s="15">
        <v>15634.65</v>
      </c>
      <c r="D520" s="15">
        <v>0</v>
      </c>
      <c r="E520" s="15">
        <v>10331.200000000001</v>
      </c>
      <c r="F520" s="15">
        <v>4339.3500000000004</v>
      </c>
      <c r="G520" s="15">
        <v>21626.5</v>
      </c>
      <c r="H520" s="15">
        <v>0</v>
      </c>
    </row>
    <row r="521" spans="1:8" x14ac:dyDescent="0.25">
      <c r="A521" s="9" t="s">
        <v>884</v>
      </c>
      <c r="B521" s="9" t="s">
        <v>885</v>
      </c>
      <c r="C521" s="15">
        <v>108946.68</v>
      </c>
      <c r="D521" s="15">
        <v>0</v>
      </c>
      <c r="E521" s="15">
        <v>166015.91</v>
      </c>
      <c r="F521" s="15">
        <v>31774.71</v>
      </c>
      <c r="G521" s="15">
        <v>243187.88</v>
      </c>
      <c r="H521" s="15">
        <v>0</v>
      </c>
    </row>
    <row r="522" spans="1:8" x14ac:dyDescent="0.25">
      <c r="A522" s="9" t="s">
        <v>886</v>
      </c>
      <c r="B522" s="9" t="s">
        <v>887</v>
      </c>
      <c r="C522" s="15">
        <v>52133.65</v>
      </c>
      <c r="D522" s="15">
        <v>0</v>
      </c>
      <c r="E522" s="15">
        <v>101835.24</v>
      </c>
      <c r="F522" s="15">
        <v>18769.259999999998</v>
      </c>
      <c r="G522" s="15">
        <v>135199.63</v>
      </c>
      <c r="H522" s="15">
        <v>0</v>
      </c>
    </row>
    <row r="523" spans="1:8" x14ac:dyDescent="0.25">
      <c r="A523" s="9" t="s">
        <v>888</v>
      </c>
      <c r="B523" s="9" t="s">
        <v>889</v>
      </c>
      <c r="C523" s="15">
        <v>56813.03</v>
      </c>
      <c r="D523" s="15">
        <v>0</v>
      </c>
      <c r="E523" s="15">
        <v>64180.67</v>
      </c>
      <c r="F523" s="15">
        <v>13005.45</v>
      </c>
      <c r="G523" s="15">
        <v>107988.25</v>
      </c>
      <c r="H523" s="15">
        <v>0</v>
      </c>
    </row>
    <row r="524" spans="1:8" x14ac:dyDescent="0.25">
      <c r="A524" s="9" t="s">
        <v>890</v>
      </c>
      <c r="B524" s="9" t="s">
        <v>891</v>
      </c>
      <c r="C524" s="15">
        <v>65083.81</v>
      </c>
      <c r="D524" s="15">
        <v>0</v>
      </c>
      <c r="E524" s="15">
        <v>110156.01</v>
      </c>
      <c r="F524" s="15">
        <v>18195.21</v>
      </c>
      <c r="G524" s="15">
        <v>157044.60999999999</v>
      </c>
      <c r="H524" s="15">
        <v>0</v>
      </c>
    </row>
    <row r="525" spans="1:8" x14ac:dyDescent="0.25">
      <c r="A525" s="9" t="s">
        <v>892</v>
      </c>
      <c r="B525" s="9" t="s">
        <v>893</v>
      </c>
      <c r="C525" s="15">
        <v>17730.490000000002</v>
      </c>
      <c r="D525" s="15">
        <v>0</v>
      </c>
      <c r="E525" s="15">
        <v>34633.86</v>
      </c>
      <c r="F525" s="15">
        <v>6383.37</v>
      </c>
      <c r="G525" s="15">
        <v>45980.98</v>
      </c>
      <c r="H525" s="15">
        <v>0</v>
      </c>
    </row>
    <row r="526" spans="1:8" x14ac:dyDescent="0.25">
      <c r="A526" s="9" t="s">
        <v>894</v>
      </c>
      <c r="B526" s="9" t="s">
        <v>895</v>
      </c>
      <c r="C526" s="15">
        <v>47353.32</v>
      </c>
      <c r="D526" s="15">
        <v>0</v>
      </c>
      <c r="E526" s="15">
        <v>75522.149999999994</v>
      </c>
      <c r="F526" s="15">
        <v>11811.84</v>
      </c>
      <c r="G526" s="15">
        <v>111063.63</v>
      </c>
      <c r="H526" s="15">
        <v>0</v>
      </c>
    </row>
    <row r="527" spans="1:8" x14ac:dyDescent="0.25">
      <c r="A527" s="9" t="s">
        <v>896</v>
      </c>
      <c r="B527" s="9" t="s">
        <v>897</v>
      </c>
      <c r="C527" s="15">
        <v>86347.33</v>
      </c>
      <c r="D527" s="15">
        <v>0</v>
      </c>
      <c r="E527" s="15">
        <v>102177.82</v>
      </c>
      <c r="F527" s="15">
        <v>23996.06</v>
      </c>
      <c r="G527" s="15">
        <v>164529.09</v>
      </c>
      <c r="H527" s="15">
        <v>0</v>
      </c>
    </row>
    <row r="528" spans="1:8" x14ac:dyDescent="0.25">
      <c r="A528" s="9" t="s">
        <v>898</v>
      </c>
      <c r="B528" s="9" t="s">
        <v>899</v>
      </c>
      <c r="C528" s="15">
        <v>32158.81</v>
      </c>
      <c r="D528" s="15">
        <v>0</v>
      </c>
      <c r="E528" s="15">
        <v>47796.58</v>
      </c>
      <c r="F528" s="15">
        <v>8482</v>
      </c>
      <c r="G528" s="15">
        <v>71473.39</v>
      </c>
      <c r="H528" s="15">
        <v>0</v>
      </c>
    </row>
    <row r="529" spans="1:8" x14ac:dyDescent="0.25">
      <c r="A529" s="9" t="s">
        <v>900</v>
      </c>
      <c r="B529" s="9" t="s">
        <v>901</v>
      </c>
      <c r="C529" s="15">
        <v>18449.09</v>
      </c>
      <c r="D529" s="15">
        <v>0</v>
      </c>
      <c r="E529" s="15">
        <v>21754.95</v>
      </c>
      <c r="F529" s="15">
        <v>4866.33</v>
      </c>
      <c r="G529" s="15">
        <v>35337.71</v>
      </c>
      <c r="H529" s="15">
        <v>0</v>
      </c>
    </row>
    <row r="530" spans="1:8" x14ac:dyDescent="0.25">
      <c r="A530" s="9" t="s">
        <v>902</v>
      </c>
      <c r="B530" s="9" t="s">
        <v>903</v>
      </c>
      <c r="C530" s="15">
        <v>35739.43</v>
      </c>
      <c r="D530" s="15">
        <v>0</v>
      </c>
      <c r="E530" s="15">
        <v>32626.29</v>
      </c>
      <c r="F530" s="15">
        <v>10647.73</v>
      </c>
      <c r="G530" s="15">
        <v>57717.99</v>
      </c>
      <c r="H530" s="15">
        <v>0</v>
      </c>
    </row>
    <row r="531" spans="1:8" x14ac:dyDescent="0.25">
      <c r="A531" s="9" t="s">
        <v>904</v>
      </c>
      <c r="B531" s="9" t="s">
        <v>905</v>
      </c>
      <c r="C531" s="15">
        <v>74556.25</v>
      </c>
      <c r="D531" s="15">
        <v>0</v>
      </c>
      <c r="E531" s="15">
        <v>98963.93</v>
      </c>
      <c r="F531" s="15">
        <v>24054.29</v>
      </c>
      <c r="G531" s="15">
        <v>149465.89000000001</v>
      </c>
      <c r="H531" s="15">
        <v>0</v>
      </c>
    </row>
    <row r="532" spans="1:8" x14ac:dyDescent="0.25">
      <c r="A532" s="9" t="s">
        <v>906</v>
      </c>
      <c r="B532" s="9" t="s">
        <v>907</v>
      </c>
      <c r="C532" s="15">
        <v>34403.14</v>
      </c>
      <c r="D532" s="15">
        <v>0</v>
      </c>
      <c r="E532" s="15">
        <v>36714.36</v>
      </c>
      <c r="F532" s="15">
        <v>12385.89</v>
      </c>
      <c r="G532" s="15">
        <v>58731.61</v>
      </c>
      <c r="H532" s="15">
        <v>0</v>
      </c>
    </row>
    <row r="533" spans="1:8" x14ac:dyDescent="0.25">
      <c r="A533" s="9" t="s">
        <v>908</v>
      </c>
      <c r="B533" s="9" t="s">
        <v>909</v>
      </c>
      <c r="C533" s="15">
        <v>40153.11</v>
      </c>
      <c r="D533" s="15">
        <v>0</v>
      </c>
      <c r="E533" s="15">
        <v>62249.57</v>
      </c>
      <c r="F533" s="15">
        <v>11668.4</v>
      </c>
      <c r="G533" s="15">
        <v>90734.28</v>
      </c>
      <c r="H533" s="15">
        <v>0</v>
      </c>
    </row>
    <row r="534" spans="1:8" x14ac:dyDescent="0.25">
      <c r="A534" s="9" t="s">
        <v>910</v>
      </c>
      <c r="B534" s="9" t="s">
        <v>911</v>
      </c>
      <c r="C534" s="15">
        <v>34379.31</v>
      </c>
      <c r="D534" s="15">
        <v>0</v>
      </c>
      <c r="E534" s="15">
        <v>46716.27</v>
      </c>
      <c r="F534" s="15">
        <v>9778.2999999999993</v>
      </c>
      <c r="G534" s="15">
        <v>71317.279999999999</v>
      </c>
      <c r="H534" s="15">
        <v>0</v>
      </c>
    </row>
    <row r="535" spans="1:8" x14ac:dyDescent="0.25">
      <c r="A535" s="9" t="s">
        <v>912</v>
      </c>
      <c r="B535" s="9" t="s">
        <v>913</v>
      </c>
      <c r="C535" s="15">
        <v>2473.35</v>
      </c>
      <c r="D535" s="15">
        <v>0</v>
      </c>
      <c r="E535" s="15">
        <v>0</v>
      </c>
      <c r="F535" s="15">
        <v>0</v>
      </c>
      <c r="G535" s="15">
        <v>2473.35</v>
      </c>
      <c r="H535" s="15">
        <v>0</v>
      </c>
    </row>
    <row r="536" spans="1:8" x14ac:dyDescent="0.25">
      <c r="A536" s="9" t="s">
        <v>914</v>
      </c>
      <c r="B536" s="9" t="s">
        <v>915</v>
      </c>
      <c r="C536" s="15">
        <v>31905.96</v>
      </c>
      <c r="D536" s="15">
        <v>0</v>
      </c>
      <c r="E536" s="15">
        <v>46716.27</v>
      </c>
      <c r="F536" s="15">
        <v>9778.2999999999993</v>
      </c>
      <c r="G536" s="15">
        <v>68843.929999999993</v>
      </c>
      <c r="H536" s="15">
        <v>0</v>
      </c>
    </row>
    <row r="537" spans="1:8" x14ac:dyDescent="0.25">
      <c r="A537" s="9" t="s">
        <v>916</v>
      </c>
      <c r="B537" s="9" t="s">
        <v>917</v>
      </c>
      <c r="C537" s="15">
        <v>83439.58</v>
      </c>
      <c r="D537" s="15">
        <v>0</v>
      </c>
      <c r="E537" s="15">
        <v>20250.71</v>
      </c>
      <c r="F537" s="15">
        <v>20177.29</v>
      </c>
      <c r="G537" s="15">
        <v>83513</v>
      </c>
      <c r="H537" s="15">
        <v>0</v>
      </c>
    </row>
    <row r="538" spans="1:8" x14ac:dyDescent="0.25">
      <c r="A538" s="9" t="s">
        <v>918</v>
      </c>
      <c r="B538" s="9" t="s">
        <v>919</v>
      </c>
      <c r="C538" s="15">
        <v>67840.899999999994</v>
      </c>
      <c r="D538" s="15">
        <v>0</v>
      </c>
      <c r="E538" s="15">
        <v>16185.67</v>
      </c>
      <c r="F538" s="15">
        <v>14598.07</v>
      </c>
      <c r="G538" s="15">
        <v>69428.5</v>
      </c>
      <c r="H538" s="15">
        <v>0</v>
      </c>
    </row>
    <row r="539" spans="1:8" x14ac:dyDescent="0.25">
      <c r="A539" s="9" t="s">
        <v>920</v>
      </c>
      <c r="B539" s="9" t="s">
        <v>921</v>
      </c>
      <c r="C539" s="15">
        <v>15598.68</v>
      </c>
      <c r="D539" s="15">
        <v>0</v>
      </c>
      <c r="E539" s="15">
        <v>4065.04</v>
      </c>
      <c r="F539" s="15">
        <v>5579.22</v>
      </c>
      <c r="G539" s="15">
        <v>14084.5</v>
      </c>
      <c r="H539" s="15">
        <v>0</v>
      </c>
    </row>
    <row r="540" spans="1:8" x14ac:dyDescent="0.25">
      <c r="A540" s="9" t="s">
        <v>922</v>
      </c>
      <c r="B540" s="9" t="s">
        <v>923</v>
      </c>
      <c r="C540" s="15">
        <v>55102.84</v>
      </c>
      <c r="D540" s="15">
        <v>0</v>
      </c>
      <c r="E540" s="15">
        <v>93597.03</v>
      </c>
      <c r="F540" s="15">
        <v>16882.48</v>
      </c>
      <c r="G540" s="15">
        <v>131817.39000000001</v>
      </c>
      <c r="H540" s="15">
        <v>0</v>
      </c>
    </row>
    <row r="541" spans="1:8" x14ac:dyDescent="0.25">
      <c r="A541" s="9" t="s">
        <v>924</v>
      </c>
      <c r="B541" s="9" t="s">
        <v>925</v>
      </c>
      <c r="C541" s="15">
        <v>24399.78</v>
      </c>
      <c r="D541" s="15">
        <v>0</v>
      </c>
      <c r="E541" s="15">
        <v>47661.25</v>
      </c>
      <c r="F541" s="15">
        <v>8784.4500000000007</v>
      </c>
      <c r="G541" s="15">
        <v>63276.58</v>
      </c>
      <c r="H541" s="15">
        <v>0</v>
      </c>
    </row>
    <row r="542" spans="1:8" x14ac:dyDescent="0.25">
      <c r="A542" s="9" t="s">
        <v>926</v>
      </c>
      <c r="B542" s="9" t="s">
        <v>927</v>
      </c>
      <c r="C542" s="15">
        <v>30703.06</v>
      </c>
      <c r="D542" s="15">
        <v>0</v>
      </c>
      <c r="E542" s="15">
        <v>45935.78</v>
      </c>
      <c r="F542" s="15">
        <v>8098.03</v>
      </c>
      <c r="G542" s="15">
        <v>68540.81</v>
      </c>
      <c r="H542" s="15">
        <v>0</v>
      </c>
    </row>
    <row r="543" spans="1:8" x14ac:dyDescent="0.25">
      <c r="A543" s="9" t="s">
        <v>928</v>
      </c>
      <c r="B543" s="9" t="s">
        <v>929</v>
      </c>
      <c r="C543" s="15">
        <v>111889.07</v>
      </c>
      <c r="D543" s="15">
        <v>0</v>
      </c>
      <c r="E543" s="15">
        <v>31881.94</v>
      </c>
      <c r="F543" s="15">
        <v>28759.09</v>
      </c>
      <c r="G543" s="15">
        <v>115011.92</v>
      </c>
      <c r="H543" s="15">
        <v>0</v>
      </c>
    </row>
    <row r="544" spans="1:8" x14ac:dyDescent="0.25">
      <c r="A544" s="9" t="s">
        <v>930</v>
      </c>
      <c r="B544" s="9" t="s">
        <v>931</v>
      </c>
      <c r="C544" s="15">
        <v>49394.38</v>
      </c>
      <c r="D544" s="15">
        <v>0</v>
      </c>
      <c r="E544" s="15">
        <v>12703.92</v>
      </c>
      <c r="F544" s="15">
        <v>11457.83</v>
      </c>
      <c r="G544" s="15">
        <v>50640.47</v>
      </c>
      <c r="H544" s="15">
        <v>0</v>
      </c>
    </row>
    <row r="545" spans="1:8" x14ac:dyDescent="0.25">
      <c r="A545" s="9" t="s">
        <v>932</v>
      </c>
      <c r="B545" s="9" t="s">
        <v>933</v>
      </c>
      <c r="C545" s="15">
        <v>62494.69</v>
      </c>
      <c r="D545" s="15">
        <v>0</v>
      </c>
      <c r="E545" s="15">
        <v>19178.02</v>
      </c>
      <c r="F545" s="15">
        <v>17301.259999999998</v>
      </c>
      <c r="G545" s="15">
        <v>64371.45</v>
      </c>
      <c r="H545" s="15">
        <v>0</v>
      </c>
    </row>
    <row r="546" spans="1:8" x14ac:dyDescent="0.25">
      <c r="A546" s="9" t="s">
        <v>934</v>
      </c>
      <c r="B546" s="9" t="s">
        <v>935</v>
      </c>
      <c r="C546" s="15">
        <v>10930.51</v>
      </c>
      <c r="D546" s="15">
        <v>0</v>
      </c>
      <c r="E546" s="15">
        <v>32495.439999999999</v>
      </c>
      <c r="F546" s="15">
        <v>5351.32</v>
      </c>
      <c r="G546" s="15">
        <v>38074.629999999997</v>
      </c>
      <c r="H546" s="15">
        <v>0</v>
      </c>
    </row>
    <row r="547" spans="1:8" x14ac:dyDescent="0.25">
      <c r="A547" s="9" t="s">
        <v>936</v>
      </c>
      <c r="B547" s="9" t="s">
        <v>937</v>
      </c>
      <c r="C547" s="15">
        <v>10930.51</v>
      </c>
      <c r="D547" s="15">
        <v>0</v>
      </c>
      <c r="E547" s="15">
        <v>32495.439999999999</v>
      </c>
      <c r="F547" s="15">
        <v>5351.32</v>
      </c>
      <c r="G547" s="15">
        <v>38074.629999999997</v>
      </c>
      <c r="H547" s="15">
        <v>0</v>
      </c>
    </row>
    <row r="548" spans="1:8" x14ac:dyDescent="0.25">
      <c r="A548" s="9" t="s">
        <v>938</v>
      </c>
      <c r="B548" s="9" t="s">
        <v>939</v>
      </c>
      <c r="C548" s="15">
        <v>15418.17</v>
      </c>
      <c r="D548" s="15">
        <v>0</v>
      </c>
      <c r="E548" s="15">
        <v>22356.46</v>
      </c>
      <c r="F548" s="15">
        <v>0</v>
      </c>
      <c r="G548" s="15">
        <v>37774.629999999997</v>
      </c>
      <c r="H548" s="15">
        <v>0</v>
      </c>
    </row>
    <row r="549" spans="1:8" x14ac:dyDescent="0.25">
      <c r="A549" s="9" t="s">
        <v>1963</v>
      </c>
      <c r="B549" s="9" t="s">
        <v>1964</v>
      </c>
      <c r="C549" s="15">
        <v>0</v>
      </c>
      <c r="D549" s="15">
        <v>0</v>
      </c>
      <c r="E549" s="15">
        <v>1488.26</v>
      </c>
      <c r="F549" s="15">
        <v>0</v>
      </c>
      <c r="G549" s="15">
        <v>1488.26</v>
      </c>
      <c r="H549" s="15">
        <v>0</v>
      </c>
    </row>
    <row r="550" spans="1:8" x14ac:dyDescent="0.25">
      <c r="A550" s="9" t="s">
        <v>1965</v>
      </c>
      <c r="B550" s="9" t="s">
        <v>1966</v>
      </c>
      <c r="C550" s="15">
        <v>0</v>
      </c>
      <c r="D550" s="15">
        <v>0</v>
      </c>
      <c r="E550" s="15">
        <v>1488.26</v>
      </c>
      <c r="F550" s="15">
        <v>0</v>
      </c>
      <c r="G550" s="15">
        <v>1488.26</v>
      </c>
      <c r="H550" s="15">
        <v>0</v>
      </c>
    </row>
    <row r="551" spans="1:8" x14ac:dyDescent="0.25">
      <c r="A551" s="9" t="s">
        <v>940</v>
      </c>
      <c r="B551" s="9" t="s">
        <v>941</v>
      </c>
      <c r="C551" s="15">
        <v>13116.28</v>
      </c>
      <c r="D551" s="15">
        <v>0</v>
      </c>
      <c r="E551" s="15">
        <v>0</v>
      </c>
      <c r="F551" s="15">
        <v>0</v>
      </c>
      <c r="G551" s="15">
        <v>13116.28</v>
      </c>
      <c r="H551" s="15">
        <v>0</v>
      </c>
    </row>
    <row r="552" spans="1:8" x14ac:dyDescent="0.25">
      <c r="A552" s="9" t="s">
        <v>942</v>
      </c>
      <c r="B552" s="9" t="s">
        <v>943</v>
      </c>
      <c r="C552" s="15">
        <v>5241.1000000000004</v>
      </c>
      <c r="D552" s="15">
        <v>0</v>
      </c>
      <c r="E552" s="15">
        <v>0</v>
      </c>
      <c r="F552" s="15">
        <v>0</v>
      </c>
      <c r="G552" s="15">
        <v>5241.1000000000004</v>
      </c>
      <c r="H552" s="15">
        <v>0</v>
      </c>
    </row>
    <row r="553" spans="1:8" x14ac:dyDescent="0.25">
      <c r="A553" s="9" t="s">
        <v>944</v>
      </c>
      <c r="B553" s="9" t="s">
        <v>945</v>
      </c>
      <c r="C553" s="15">
        <v>7875.18</v>
      </c>
      <c r="D553" s="15">
        <v>0</v>
      </c>
      <c r="E553" s="15">
        <v>0</v>
      </c>
      <c r="F553" s="15">
        <v>0</v>
      </c>
      <c r="G553" s="15">
        <v>7875.18</v>
      </c>
      <c r="H553" s="15">
        <v>0</v>
      </c>
    </row>
    <row r="554" spans="1:8" x14ac:dyDescent="0.25">
      <c r="A554" s="9" t="s">
        <v>946</v>
      </c>
      <c r="B554" s="9" t="s">
        <v>947</v>
      </c>
      <c r="C554" s="15">
        <v>0</v>
      </c>
      <c r="D554" s="15">
        <v>0</v>
      </c>
      <c r="E554" s="15">
        <v>12074.2</v>
      </c>
      <c r="F554" s="15">
        <v>0</v>
      </c>
      <c r="G554" s="15">
        <v>12074.2</v>
      </c>
      <c r="H554" s="15">
        <v>0</v>
      </c>
    </row>
    <row r="555" spans="1:8" x14ac:dyDescent="0.25">
      <c r="A555" s="9" t="s">
        <v>948</v>
      </c>
      <c r="B555" s="9" t="s">
        <v>949</v>
      </c>
      <c r="C555" s="15">
        <v>0</v>
      </c>
      <c r="D555" s="15">
        <v>0</v>
      </c>
      <c r="E555" s="15">
        <v>12074.2</v>
      </c>
      <c r="F555" s="15">
        <v>0</v>
      </c>
      <c r="G555" s="15">
        <v>12074.2</v>
      </c>
      <c r="H555" s="15">
        <v>0</v>
      </c>
    </row>
    <row r="556" spans="1:8" x14ac:dyDescent="0.25">
      <c r="A556" s="9" t="s">
        <v>1967</v>
      </c>
      <c r="B556" s="9" t="s">
        <v>1968</v>
      </c>
      <c r="C556" s="15">
        <v>0</v>
      </c>
      <c r="D556" s="15">
        <v>0</v>
      </c>
      <c r="E556" s="15">
        <v>1707.28</v>
      </c>
      <c r="F556" s="15">
        <v>0</v>
      </c>
      <c r="G556" s="15">
        <v>1707.28</v>
      </c>
      <c r="H556" s="15">
        <v>0</v>
      </c>
    </row>
    <row r="557" spans="1:8" x14ac:dyDescent="0.25">
      <c r="A557" s="9" t="s">
        <v>1969</v>
      </c>
      <c r="B557" s="9" t="s">
        <v>1970</v>
      </c>
      <c r="C557" s="15">
        <v>0</v>
      </c>
      <c r="D557" s="15">
        <v>0</v>
      </c>
      <c r="E557" s="15">
        <v>1707.28</v>
      </c>
      <c r="F557" s="15">
        <v>0</v>
      </c>
      <c r="G557" s="15">
        <v>1707.28</v>
      </c>
      <c r="H557" s="15">
        <v>0</v>
      </c>
    </row>
    <row r="558" spans="1:8" x14ac:dyDescent="0.25">
      <c r="A558" s="9" t="s">
        <v>1971</v>
      </c>
      <c r="B558" s="9" t="s">
        <v>1972</v>
      </c>
      <c r="C558" s="15">
        <v>0</v>
      </c>
      <c r="D558" s="15">
        <v>0</v>
      </c>
      <c r="E558" s="15">
        <v>3879.05</v>
      </c>
      <c r="F558" s="15">
        <v>0</v>
      </c>
      <c r="G558" s="15">
        <v>3879.05</v>
      </c>
      <c r="H558" s="15">
        <v>0</v>
      </c>
    </row>
    <row r="559" spans="1:8" x14ac:dyDescent="0.25">
      <c r="A559" s="9" t="s">
        <v>1973</v>
      </c>
      <c r="B559" s="9" t="s">
        <v>1974</v>
      </c>
      <c r="C559" s="15">
        <v>0</v>
      </c>
      <c r="D559" s="15">
        <v>0</v>
      </c>
      <c r="E559" s="15">
        <v>3879.05</v>
      </c>
      <c r="F559" s="15">
        <v>0</v>
      </c>
      <c r="G559" s="15">
        <v>3879.05</v>
      </c>
      <c r="H559" s="15">
        <v>0</v>
      </c>
    </row>
    <row r="560" spans="1:8" x14ac:dyDescent="0.25">
      <c r="A560" s="9" t="s">
        <v>950</v>
      </c>
      <c r="B560" s="9" t="s">
        <v>951</v>
      </c>
      <c r="C560" s="15">
        <v>1654.04</v>
      </c>
      <c r="D560" s="15">
        <v>0</v>
      </c>
      <c r="E560" s="15">
        <v>827.26</v>
      </c>
      <c r="F560" s="15">
        <v>0</v>
      </c>
      <c r="G560" s="15">
        <v>2481.3000000000002</v>
      </c>
      <c r="H560" s="15">
        <v>0</v>
      </c>
    </row>
    <row r="561" spans="1:8" x14ac:dyDescent="0.25">
      <c r="A561" s="9" t="s">
        <v>952</v>
      </c>
      <c r="B561" s="9" t="s">
        <v>953</v>
      </c>
      <c r="C561" s="15">
        <v>890.41</v>
      </c>
      <c r="D561" s="15">
        <v>0</v>
      </c>
      <c r="E561" s="15">
        <v>0</v>
      </c>
      <c r="F561" s="15">
        <v>0</v>
      </c>
      <c r="G561" s="15">
        <v>890.41</v>
      </c>
      <c r="H561" s="15">
        <v>0</v>
      </c>
    </row>
    <row r="562" spans="1:8" x14ac:dyDescent="0.25">
      <c r="A562" s="9" t="s">
        <v>954</v>
      </c>
      <c r="B562" s="9" t="s">
        <v>955</v>
      </c>
      <c r="C562" s="15">
        <v>763.63</v>
      </c>
      <c r="D562" s="15">
        <v>0</v>
      </c>
      <c r="E562" s="15">
        <v>827.26</v>
      </c>
      <c r="F562" s="15">
        <v>0</v>
      </c>
      <c r="G562" s="15">
        <v>1590.89</v>
      </c>
      <c r="H562" s="15">
        <v>0</v>
      </c>
    </row>
    <row r="563" spans="1:8" x14ac:dyDescent="0.25">
      <c r="A563" s="9" t="s">
        <v>956</v>
      </c>
      <c r="B563" s="9" t="s">
        <v>957</v>
      </c>
      <c r="C563" s="15">
        <v>647.85</v>
      </c>
      <c r="D563" s="15">
        <v>0</v>
      </c>
      <c r="E563" s="15">
        <v>0</v>
      </c>
      <c r="F563" s="15">
        <v>0</v>
      </c>
      <c r="G563" s="15">
        <v>647.85</v>
      </c>
      <c r="H563" s="15">
        <v>0</v>
      </c>
    </row>
    <row r="564" spans="1:8" x14ac:dyDescent="0.25">
      <c r="A564" s="9" t="s">
        <v>958</v>
      </c>
      <c r="B564" s="9" t="s">
        <v>959</v>
      </c>
      <c r="C564" s="15">
        <v>647.85</v>
      </c>
      <c r="D564" s="15">
        <v>0</v>
      </c>
      <c r="E564" s="15">
        <v>0</v>
      </c>
      <c r="F564" s="15">
        <v>0</v>
      </c>
      <c r="G564" s="15">
        <v>647.85</v>
      </c>
      <c r="H564" s="15">
        <v>0</v>
      </c>
    </row>
    <row r="565" spans="1:8" x14ac:dyDescent="0.25">
      <c r="A565" s="9" t="s">
        <v>960</v>
      </c>
      <c r="B565" s="9" t="s">
        <v>961</v>
      </c>
      <c r="C565" s="15">
        <v>0</v>
      </c>
      <c r="D565" s="15">
        <v>0</v>
      </c>
      <c r="E565" s="15">
        <v>2380.41</v>
      </c>
      <c r="F565" s="15">
        <v>0</v>
      </c>
      <c r="G565" s="15">
        <v>2380.41</v>
      </c>
      <c r="H565" s="15">
        <v>0</v>
      </c>
    </row>
    <row r="566" spans="1:8" x14ac:dyDescent="0.25">
      <c r="A566" s="9" t="s">
        <v>962</v>
      </c>
      <c r="B566" s="9" t="s">
        <v>963</v>
      </c>
      <c r="C566" s="15">
        <v>0</v>
      </c>
      <c r="D566" s="15">
        <v>0</v>
      </c>
      <c r="E566" s="15">
        <v>2380.41</v>
      </c>
      <c r="F566" s="15">
        <v>0</v>
      </c>
      <c r="G566" s="15">
        <v>2380.41</v>
      </c>
      <c r="H566" s="15">
        <v>0</v>
      </c>
    </row>
    <row r="567" spans="1:8" x14ac:dyDescent="0.25">
      <c r="A567" s="9" t="s">
        <v>964</v>
      </c>
      <c r="B567" s="9" t="s">
        <v>965</v>
      </c>
      <c r="C567" s="15">
        <v>2107295.14</v>
      </c>
      <c r="D567" s="15">
        <v>0</v>
      </c>
      <c r="E567" s="15">
        <v>571680.15</v>
      </c>
      <c r="F567" s="15">
        <v>525755.69999999995</v>
      </c>
      <c r="G567" s="15">
        <v>2153219.59</v>
      </c>
      <c r="H567" s="15">
        <v>0</v>
      </c>
    </row>
    <row r="568" spans="1:8" x14ac:dyDescent="0.25">
      <c r="A568" s="9" t="s">
        <v>966</v>
      </c>
      <c r="B568" s="9" t="s">
        <v>967</v>
      </c>
      <c r="C568" s="15">
        <v>1388163.52</v>
      </c>
      <c r="D568" s="15">
        <v>0</v>
      </c>
      <c r="E568" s="15">
        <v>309659.63</v>
      </c>
      <c r="F568" s="15">
        <v>525755.69999999995</v>
      </c>
      <c r="G568" s="15">
        <v>1172067.45</v>
      </c>
      <c r="H568" s="15">
        <v>0</v>
      </c>
    </row>
    <row r="569" spans="1:8" x14ac:dyDescent="0.25">
      <c r="A569" s="9" t="s">
        <v>968</v>
      </c>
      <c r="B569" s="9" t="s">
        <v>969</v>
      </c>
      <c r="C569" s="15">
        <v>34616.53</v>
      </c>
      <c r="D569" s="15">
        <v>0</v>
      </c>
      <c r="E569" s="15">
        <v>7686.02</v>
      </c>
      <c r="F569" s="15">
        <v>15372.04</v>
      </c>
      <c r="G569" s="15">
        <v>26930.51</v>
      </c>
      <c r="H569" s="15">
        <v>0</v>
      </c>
    </row>
    <row r="570" spans="1:8" x14ac:dyDescent="0.25">
      <c r="A570" s="9" t="s">
        <v>970</v>
      </c>
      <c r="B570" s="9" t="s">
        <v>971</v>
      </c>
      <c r="C570" s="15">
        <v>26792.55</v>
      </c>
      <c r="D570" s="15">
        <v>0</v>
      </c>
      <c r="E570" s="15">
        <v>5953.9</v>
      </c>
      <c r="F570" s="15">
        <v>11907.8</v>
      </c>
      <c r="G570" s="15">
        <v>20838.650000000001</v>
      </c>
      <c r="H570" s="15">
        <v>0</v>
      </c>
    </row>
    <row r="571" spans="1:8" x14ac:dyDescent="0.25">
      <c r="A571" s="9" t="s">
        <v>972</v>
      </c>
      <c r="B571" s="9" t="s">
        <v>973</v>
      </c>
      <c r="C571" s="15">
        <v>7823.98</v>
      </c>
      <c r="D571" s="15">
        <v>0</v>
      </c>
      <c r="E571" s="15">
        <v>1732.12</v>
      </c>
      <c r="F571" s="15">
        <v>3464.24</v>
      </c>
      <c r="G571" s="15">
        <v>6091.86</v>
      </c>
      <c r="H571" s="15">
        <v>0</v>
      </c>
    </row>
    <row r="572" spans="1:8" x14ac:dyDescent="0.25">
      <c r="A572" s="9" t="s">
        <v>974</v>
      </c>
      <c r="B572" s="9" t="s">
        <v>975</v>
      </c>
      <c r="C572" s="15">
        <v>208523.34</v>
      </c>
      <c r="D572" s="15">
        <v>0</v>
      </c>
      <c r="E572" s="15">
        <v>46654.06</v>
      </c>
      <c r="F572" s="15">
        <v>60535.02</v>
      </c>
      <c r="G572" s="15">
        <v>194642.38</v>
      </c>
      <c r="H572" s="15">
        <v>0</v>
      </c>
    </row>
    <row r="573" spans="1:8" x14ac:dyDescent="0.25">
      <c r="A573" s="9" t="s">
        <v>976</v>
      </c>
      <c r="B573" s="9" t="s">
        <v>977</v>
      </c>
      <c r="C573" s="15">
        <v>18183.28</v>
      </c>
      <c r="D573" s="15">
        <v>0</v>
      </c>
      <c r="E573" s="15">
        <v>4025.52</v>
      </c>
      <c r="F573" s="15">
        <v>8051.04</v>
      </c>
      <c r="G573" s="15">
        <v>14157.76</v>
      </c>
      <c r="H573" s="15">
        <v>0</v>
      </c>
    </row>
    <row r="574" spans="1:8" x14ac:dyDescent="0.25">
      <c r="A574" s="9" t="s">
        <v>978</v>
      </c>
      <c r="B574" s="9" t="s">
        <v>979</v>
      </c>
      <c r="C574" s="15">
        <v>110696.89</v>
      </c>
      <c r="D574" s="15">
        <v>0</v>
      </c>
      <c r="E574" s="15">
        <v>24486.58</v>
      </c>
      <c r="F574" s="15">
        <v>28973.16</v>
      </c>
      <c r="G574" s="15">
        <v>106210.31</v>
      </c>
      <c r="H574" s="15">
        <v>0</v>
      </c>
    </row>
    <row r="575" spans="1:8" x14ac:dyDescent="0.25">
      <c r="A575" s="9" t="s">
        <v>980</v>
      </c>
      <c r="B575" s="9" t="s">
        <v>981</v>
      </c>
      <c r="C575" s="15">
        <v>79643.17</v>
      </c>
      <c r="D575" s="15">
        <v>0</v>
      </c>
      <c r="E575" s="15">
        <v>18141.96</v>
      </c>
      <c r="F575" s="15">
        <v>23510.82</v>
      </c>
      <c r="G575" s="15">
        <v>74274.31</v>
      </c>
      <c r="H575" s="15">
        <v>0</v>
      </c>
    </row>
    <row r="576" spans="1:8" x14ac:dyDescent="0.25">
      <c r="A576" s="9" t="s">
        <v>982</v>
      </c>
      <c r="B576" s="9" t="s">
        <v>983</v>
      </c>
      <c r="C576" s="15">
        <v>124116.62</v>
      </c>
      <c r="D576" s="15">
        <v>0</v>
      </c>
      <c r="E576" s="15">
        <v>27125.7</v>
      </c>
      <c r="F576" s="15">
        <v>54251.4</v>
      </c>
      <c r="G576" s="15">
        <v>96990.92</v>
      </c>
      <c r="H576" s="15">
        <v>0</v>
      </c>
    </row>
    <row r="577" spans="1:8" x14ac:dyDescent="0.25">
      <c r="A577" s="9" t="s">
        <v>984</v>
      </c>
      <c r="B577" s="9" t="s">
        <v>985</v>
      </c>
      <c r="C577" s="15">
        <v>26792.55</v>
      </c>
      <c r="D577" s="15">
        <v>0</v>
      </c>
      <c r="E577" s="15">
        <v>5953.9</v>
      </c>
      <c r="F577" s="15">
        <v>11907.8</v>
      </c>
      <c r="G577" s="15">
        <v>20838.650000000001</v>
      </c>
      <c r="H577" s="15">
        <v>0</v>
      </c>
    </row>
    <row r="578" spans="1:8" x14ac:dyDescent="0.25">
      <c r="A578" s="9" t="s">
        <v>986</v>
      </c>
      <c r="B578" s="9" t="s">
        <v>987</v>
      </c>
      <c r="C578" s="15">
        <v>28355.29</v>
      </c>
      <c r="D578" s="15">
        <v>0</v>
      </c>
      <c r="E578" s="15">
        <v>6277.46</v>
      </c>
      <c r="F578" s="15">
        <v>12554.92</v>
      </c>
      <c r="G578" s="15">
        <v>22077.83</v>
      </c>
      <c r="H578" s="15">
        <v>0</v>
      </c>
    </row>
    <row r="579" spans="1:8" x14ac:dyDescent="0.25">
      <c r="A579" s="9" t="s">
        <v>988</v>
      </c>
      <c r="B579" s="9" t="s">
        <v>989</v>
      </c>
      <c r="C579" s="15">
        <v>45663.1</v>
      </c>
      <c r="D579" s="15">
        <v>0</v>
      </c>
      <c r="E579" s="15">
        <v>10014.040000000001</v>
      </c>
      <c r="F579" s="15">
        <v>20028.080000000002</v>
      </c>
      <c r="G579" s="15">
        <v>35649.06</v>
      </c>
      <c r="H579" s="15">
        <v>0</v>
      </c>
    </row>
    <row r="580" spans="1:8" x14ac:dyDescent="0.25">
      <c r="A580" s="9" t="s">
        <v>990</v>
      </c>
      <c r="B580" s="9" t="s">
        <v>991</v>
      </c>
      <c r="C580" s="15">
        <v>23305.68</v>
      </c>
      <c r="D580" s="15">
        <v>0</v>
      </c>
      <c r="E580" s="15">
        <v>4880.3</v>
      </c>
      <c r="F580" s="15">
        <v>9760.6</v>
      </c>
      <c r="G580" s="15">
        <v>18425.38</v>
      </c>
      <c r="H580" s="15">
        <v>0</v>
      </c>
    </row>
    <row r="581" spans="1:8" x14ac:dyDescent="0.25">
      <c r="A581" s="9" t="s">
        <v>992</v>
      </c>
      <c r="B581" s="9" t="s">
        <v>993</v>
      </c>
      <c r="C581" s="15">
        <v>67107.92</v>
      </c>
      <c r="D581" s="15">
        <v>0</v>
      </c>
      <c r="E581" s="15">
        <v>15064.62</v>
      </c>
      <c r="F581" s="15">
        <v>30129.24</v>
      </c>
      <c r="G581" s="15">
        <v>52043.3</v>
      </c>
      <c r="H581" s="15">
        <v>0</v>
      </c>
    </row>
    <row r="582" spans="1:8" x14ac:dyDescent="0.25">
      <c r="A582" s="9" t="s">
        <v>994</v>
      </c>
      <c r="B582" s="9" t="s">
        <v>995</v>
      </c>
      <c r="C582" s="15">
        <v>53585.1</v>
      </c>
      <c r="D582" s="15">
        <v>0</v>
      </c>
      <c r="E582" s="15">
        <v>11907.8</v>
      </c>
      <c r="F582" s="15">
        <v>23815.599999999999</v>
      </c>
      <c r="G582" s="15">
        <v>41677.300000000003</v>
      </c>
      <c r="H582" s="15">
        <v>0</v>
      </c>
    </row>
    <row r="583" spans="1:8" x14ac:dyDescent="0.25">
      <c r="A583" s="9" t="s">
        <v>996</v>
      </c>
      <c r="B583" s="9" t="s">
        <v>997</v>
      </c>
      <c r="C583" s="15">
        <v>13522.82</v>
      </c>
      <c r="D583" s="15">
        <v>0</v>
      </c>
      <c r="E583" s="15">
        <v>3156.82</v>
      </c>
      <c r="F583" s="15">
        <v>6313.64</v>
      </c>
      <c r="G583" s="15">
        <v>10366</v>
      </c>
      <c r="H583" s="15">
        <v>0</v>
      </c>
    </row>
    <row r="584" spans="1:8" x14ac:dyDescent="0.25">
      <c r="A584" s="9" t="s">
        <v>998</v>
      </c>
      <c r="B584" s="9" t="s">
        <v>999</v>
      </c>
      <c r="C584" s="15">
        <v>69176.52</v>
      </c>
      <c r="D584" s="15">
        <v>0</v>
      </c>
      <c r="E584" s="15">
        <v>15421.34</v>
      </c>
      <c r="F584" s="15">
        <v>20842.68</v>
      </c>
      <c r="G584" s="15">
        <v>63755.18</v>
      </c>
      <c r="H584" s="15">
        <v>0</v>
      </c>
    </row>
    <row r="585" spans="1:8" x14ac:dyDescent="0.25">
      <c r="A585" s="9" t="s">
        <v>1000</v>
      </c>
      <c r="B585" s="9" t="s">
        <v>1001</v>
      </c>
      <c r="C585" s="15">
        <v>69176.52</v>
      </c>
      <c r="D585" s="15">
        <v>0</v>
      </c>
      <c r="E585" s="15">
        <v>15421.34</v>
      </c>
      <c r="F585" s="15">
        <v>20842.68</v>
      </c>
      <c r="G585" s="15">
        <v>63755.18</v>
      </c>
      <c r="H585" s="15">
        <v>0</v>
      </c>
    </row>
    <row r="586" spans="1:8" x14ac:dyDescent="0.25">
      <c r="A586" s="9" t="s">
        <v>1002</v>
      </c>
      <c r="B586" s="9" t="s">
        <v>1003</v>
      </c>
      <c r="C586" s="15">
        <v>84457.16</v>
      </c>
      <c r="D586" s="15">
        <v>0</v>
      </c>
      <c r="E586" s="15">
        <v>19715.38</v>
      </c>
      <c r="F586" s="15">
        <v>39430.76</v>
      </c>
      <c r="G586" s="15">
        <v>64741.78</v>
      </c>
      <c r="H586" s="15">
        <v>0</v>
      </c>
    </row>
    <row r="587" spans="1:8" x14ac:dyDescent="0.25">
      <c r="A587" s="9" t="s">
        <v>1004</v>
      </c>
      <c r="B587" s="9" t="s">
        <v>1005</v>
      </c>
      <c r="C587" s="15">
        <v>26792.55</v>
      </c>
      <c r="D587" s="15">
        <v>0</v>
      </c>
      <c r="E587" s="15">
        <v>5953.9</v>
      </c>
      <c r="F587" s="15">
        <v>11907.8</v>
      </c>
      <c r="G587" s="15">
        <v>20838.650000000001</v>
      </c>
      <c r="H587" s="15">
        <v>0</v>
      </c>
    </row>
    <row r="588" spans="1:8" x14ac:dyDescent="0.25">
      <c r="A588" s="9" t="s">
        <v>1006</v>
      </c>
      <c r="B588" s="9" t="s">
        <v>1007</v>
      </c>
      <c r="C588" s="15">
        <v>57664.61</v>
      </c>
      <c r="D588" s="15">
        <v>0</v>
      </c>
      <c r="E588" s="15">
        <v>13761.48</v>
      </c>
      <c r="F588" s="15">
        <v>27522.959999999999</v>
      </c>
      <c r="G588" s="15">
        <v>43903.13</v>
      </c>
      <c r="H588" s="15">
        <v>0</v>
      </c>
    </row>
    <row r="589" spans="1:8" x14ac:dyDescent="0.25">
      <c r="A589" s="9" t="s">
        <v>1008</v>
      </c>
      <c r="B589" s="9" t="s">
        <v>1009</v>
      </c>
      <c r="C589" s="15">
        <v>105489.26</v>
      </c>
      <c r="D589" s="15">
        <v>0</v>
      </c>
      <c r="E589" s="15">
        <v>23184</v>
      </c>
      <c r="F589" s="15">
        <v>46368</v>
      </c>
      <c r="G589" s="15">
        <v>82305.259999999995</v>
      </c>
      <c r="H589" s="15">
        <v>0</v>
      </c>
    </row>
    <row r="590" spans="1:8" x14ac:dyDescent="0.25">
      <c r="A590" s="9" t="s">
        <v>1010</v>
      </c>
      <c r="B590" s="9" t="s">
        <v>1011</v>
      </c>
      <c r="C590" s="15">
        <v>26792.55</v>
      </c>
      <c r="D590" s="15">
        <v>0</v>
      </c>
      <c r="E590" s="15">
        <v>5953.9</v>
      </c>
      <c r="F590" s="15">
        <v>11907.8</v>
      </c>
      <c r="G590" s="15">
        <v>20838.650000000001</v>
      </c>
      <c r="H590" s="15">
        <v>0</v>
      </c>
    </row>
    <row r="591" spans="1:8" x14ac:dyDescent="0.25">
      <c r="A591" s="9" t="s">
        <v>1012</v>
      </c>
      <c r="B591" s="9" t="s">
        <v>1013</v>
      </c>
      <c r="C591" s="15">
        <v>59089.07</v>
      </c>
      <c r="D591" s="15">
        <v>0</v>
      </c>
      <c r="E591" s="15">
        <v>12986.36</v>
      </c>
      <c r="F591" s="15">
        <v>25972.720000000001</v>
      </c>
      <c r="G591" s="15">
        <v>46102.71</v>
      </c>
      <c r="H591" s="15">
        <v>0</v>
      </c>
    </row>
    <row r="592" spans="1:8" x14ac:dyDescent="0.25">
      <c r="A592" s="9" t="s">
        <v>1014</v>
      </c>
      <c r="B592" s="9" t="s">
        <v>1015</v>
      </c>
      <c r="C592" s="15">
        <v>19607.64</v>
      </c>
      <c r="D592" s="15">
        <v>0</v>
      </c>
      <c r="E592" s="15">
        <v>4243.74</v>
      </c>
      <c r="F592" s="15">
        <v>8487.48</v>
      </c>
      <c r="G592" s="15">
        <v>15363.9</v>
      </c>
      <c r="H592" s="15">
        <v>0</v>
      </c>
    </row>
    <row r="593" spans="1:8" x14ac:dyDescent="0.25">
      <c r="A593" s="9" t="s">
        <v>1016</v>
      </c>
      <c r="B593" s="9" t="s">
        <v>1017</v>
      </c>
      <c r="C593" s="15">
        <v>102971.99</v>
      </c>
      <c r="D593" s="15">
        <v>0</v>
      </c>
      <c r="E593" s="15">
        <v>22008.78</v>
      </c>
      <c r="F593" s="15">
        <v>34017.56</v>
      </c>
      <c r="G593" s="15">
        <v>90963.21</v>
      </c>
      <c r="H593" s="15">
        <v>0</v>
      </c>
    </row>
    <row r="594" spans="1:8" x14ac:dyDescent="0.25">
      <c r="A594" s="9" t="s">
        <v>1018</v>
      </c>
      <c r="B594" s="9" t="s">
        <v>1019</v>
      </c>
      <c r="C594" s="15">
        <v>29769.5</v>
      </c>
      <c r="D594" s="15">
        <v>0</v>
      </c>
      <c r="E594" s="15">
        <v>5953.9</v>
      </c>
      <c r="F594" s="15">
        <v>11907.8</v>
      </c>
      <c r="G594" s="15">
        <v>23815.599999999999</v>
      </c>
      <c r="H594" s="15">
        <v>0</v>
      </c>
    </row>
    <row r="595" spans="1:8" x14ac:dyDescent="0.25">
      <c r="A595" s="9" t="s">
        <v>1020</v>
      </c>
      <c r="B595" s="9" t="s">
        <v>1021</v>
      </c>
      <c r="C595" s="15">
        <v>73202.490000000005</v>
      </c>
      <c r="D595" s="15">
        <v>0</v>
      </c>
      <c r="E595" s="15">
        <v>16054.88</v>
      </c>
      <c r="F595" s="15">
        <v>22109.759999999998</v>
      </c>
      <c r="G595" s="15">
        <v>67147.61</v>
      </c>
      <c r="H595" s="15">
        <v>0</v>
      </c>
    </row>
    <row r="596" spans="1:8" x14ac:dyDescent="0.25">
      <c r="A596" s="9" t="s">
        <v>1022</v>
      </c>
      <c r="B596" s="9" t="s">
        <v>1023</v>
      </c>
      <c r="C596" s="15">
        <v>86390.41</v>
      </c>
      <c r="D596" s="15">
        <v>0</v>
      </c>
      <c r="E596" s="15">
        <v>19408.32</v>
      </c>
      <c r="F596" s="15">
        <v>38816.639999999999</v>
      </c>
      <c r="G596" s="15">
        <v>66982.09</v>
      </c>
      <c r="H596" s="15">
        <v>0</v>
      </c>
    </row>
    <row r="597" spans="1:8" x14ac:dyDescent="0.25">
      <c r="A597" s="9" t="s">
        <v>1024</v>
      </c>
      <c r="B597" s="9" t="s">
        <v>1025</v>
      </c>
      <c r="C597" s="15">
        <v>26792.55</v>
      </c>
      <c r="D597" s="15">
        <v>0</v>
      </c>
      <c r="E597" s="15">
        <v>5953.9</v>
      </c>
      <c r="F597" s="15">
        <v>11907.8</v>
      </c>
      <c r="G597" s="15">
        <v>20838.650000000001</v>
      </c>
      <c r="H597" s="15">
        <v>0</v>
      </c>
    </row>
    <row r="598" spans="1:8" x14ac:dyDescent="0.25">
      <c r="A598" s="9" t="s">
        <v>1026</v>
      </c>
      <c r="B598" s="9" t="s">
        <v>1027</v>
      </c>
      <c r="C598" s="15">
        <v>59597.86</v>
      </c>
      <c r="D598" s="15">
        <v>0</v>
      </c>
      <c r="E598" s="15">
        <v>13454.42</v>
      </c>
      <c r="F598" s="15">
        <v>26908.84</v>
      </c>
      <c r="G598" s="15">
        <v>46143.44</v>
      </c>
      <c r="H598" s="15">
        <v>0</v>
      </c>
    </row>
    <row r="599" spans="1:8" x14ac:dyDescent="0.25">
      <c r="A599" s="9" t="s">
        <v>1028</v>
      </c>
      <c r="B599" s="9" t="s">
        <v>1029</v>
      </c>
      <c r="C599" s="15">
        <v>93181.57</v>
      </c>
      <c r="D599" s="15">
        <v>0</v>
      </c>
      <c r="E599" s="15">
        <v>20359.8</v>
      </c>
      <c r="F599" s="15">
        <v>40719.599999999999</v>
      </c>
      <c r="G599" s="15">
        <v>72821.77</v>
      </c>
      <c r="H599" s="15">
        <v>0</v>
      </c>
    </row>
    <row r="600" spans="1:8" x14ac:dyDescent="0.25">
      <c r="A600" s="9" t="s">
        <v>1030</v>
      </c>
      <c r="B600" s="9" t="s">
        <v>1031</v>
      </c>
      <c r="C600" s="15">
        <v>41495.5</v>
      </c>
      <c r="D600" s="15">
        <v>0</v>
      </c>
      <c r="E600" s="15">
        <v>9336.2000000000007</v>
      </c>
      <c r="F600" s="15">
        <v>18672.400000000001</v>
      </c>
      <c r="G600" s="15">
        <v>32159.3</v>
      </c>
      <c r="H600" s="15">
        <v>0</v>
      </c>
    </row>
    <row r="601" spans="1:8" x14ac:dyDescent="0.25">
      <c r="A601" s="9" t="s">
        <v>1032</v>
      </c>
      <c r="B601" s="9" t="s">
        <v>1033</v>
      </c>
      <c r="C601" s="15">
        <v>28056.09</v>
      </c>
      <c r="D601" s="15">
        <v>0</v>
      </c>
      <c r="E601" s="15">
        <v>6418.72</v>
      </c>
      <c r="F601" s="15">
        <v>12837.44</v>
      </c>
      <c r="G601" s="15">
        <v>21637.37</v>
      </c>
      <c r="H601" s="15">
        <v>0</v>
      </c>
    </row>
    <row r="602" spans="1:8" x14ac:dyDescent="0.25">
      <c r="A602" s="9" t="s">
        <v>1034</v>
      </c>
      <c r="B602" s="9" t="s">
        <v>1035</v>
      </c>
      <c r="C602" s="15">
        <v>23629.98</v>
      </c>
      <c r="D602" s="15">
        <v>0</v>
      </c>
      <c r="E602" s="15">
        <v>4604.88</v>
      </c>
      <c r="F602" s="15">
        <v>9209.76</v>
      </c>
      <c r="G602" s="15">
        <v>19025.099999999999</v>
      </c>
      <c r="H602" s="15">
        <v>0</v>
      </c>
    </row>
    <row r="603" spans="1:8" x14ac:dyDescent="0.25">
      <c r="A603" s="9" t="s">
        <v>1036</v>
      </c>
      <c r="B603" s="9" t="s">
        <v>1037</v>
      </c>
      <c r="C603" s="15">
        <v>58674.92</v>
      </c>
      <c r="D603" s="15">
        <v>0</v>
      </c>
      <c r="E603" s="15">
        <v>13092.3</v>
      </c>
      <c r="F603" s="15">
        <v>26184.6</v>
      </c>
      <c r="G603" s="15">
        <v>45582.62</v>
      </c>
      <c r="H603" s="15">
        <v>0</v>
      </c>
    </row>
    <row r="604" spans="1:8" x14ac:dyDescent="0.25">
      <c r="A604" s="9" t="s">
        <v>1038</v>
      </c>
      <c r="B604" s="9" t="s">
        <v>1039</v>
      </c>
      <c r="C604" s="15">
        <v>26792.55</v>
      </c>
      <c r="D604" s="15">
        <v>0</v>
      </c>
      <c r="E604" s="15">
        <v>5953.9</v>
      </c>
      <c r="F604" s="15">
        <v>11907.8</v>
      </c>
      <c r="G604" s="15">
        <v>20838.650000000001</v>
      </c>
      <c r="H604" s="15">
        <v>0</v>
      </c>
    </row>
    <row r="605" spans="1:8" x14ac:dyDescent="0.25">
      <c r="A605" s="9" t="s">
        <v>1040</v>
      </c>
      <c r="B605" s="9" t="s">
        <v>1041</v>
      </c>
      <c r="C605" s="15">
        <v>31882.37</v>
      </c>
      <c r="D605" s="15">
        <v>0</v>
      </c>
      <c r="E605" s="15">
        <v>7138.4</v>
      </c>
      <c r="F605" s="15">
        <v>14276.8</v>
      </c>
      <c r="G605" s="15">
        <v>24743.97</v>
      </c>
      <c r="H605" s="15">
        <v>0</v>
      </c>
    </row>
    <row r="606" spans="1:8" x14ac:dyDescent="0.25">
      <c r="A606" s="9" t="s">
        <v>1042</v>
      </c>
      <c r="B606" s="9" t="s">
        <v>1043</v>
      </c>
      <c r="C606" s="15">
        <v>43416.82</v>
      </c>
      <c r="D606" s="15">
        <v>0</v>
      </c>
      <c r="E606" s="15">
        <v>9657.94</v>
      </c>
      <c r="F606" s="15">
        <v>19315.88</v>
      </c>
      <c r="G606" s="15">
        <v>33758.879999999997</v>
      </c>
      <c r="H606" s="15">
        <v>0</v>
      </c>
    </row>
    <row r="607" spans="1:8" x14ac:dyDescent="0.25">
      <c r="A607" s="9" t="s">
        <v>1044</v>
      </c>
      <c r="B607" s="9" t="s">
        <v>1045</v>
      </c>
      <c r="C607" s="15">
        <v>43416.82</v>
      </c>
      <c r="D607" s="15">
        <v>0</v>
      </c>
      <c r="E607" s="15">
        <v>9657.94</v>
      </c>
      <c r="F607" s="15">
        <v>19315.88</v>
      </c>
      <c r="G607" s="15">
        <v>33758.879999999997</v>
      </c>
      <c r="H607" s="15">
        <v>0</v>
      </c>
    </row>
    <row r="608" spans="1:8" x14ac:dyDescent="0.25">
      <c r="A608" s="9" t="s">
        <v>1046</v>
      </c>
      <c r="B608" s="9" t="s">
        <v>1047</v>
      </c>
      <c r="C608" s="15">
        <v>91126.21</v>
      </c>
      <c r="D608" s="15">
        <v>0</v>
      </c>
      <c r="E608" s="15">
        <v>19229.14</v>
      </c>
      <c r="F608" s="15">
        <v>38458.28</v>
      </c>
      <c r="G608" s="15">
        <v>71897.070000000007</v>
      </c>
      <c r="H608" s="15">
        <v>0</v>
      </c>
    </row>
    <row r="609" spans="1:8" x14ac:dyDescent="0.25">
      <c r="A609" s="9" t="s">
        <v>1048</v>
      </c>
      <c r="B609" s="9" t="s">
        <v>1049</v>
      </c>
      <c r="C609" s="15">
        <v>67175.97</v>
      </c>
      <c r="D609" s="15">
        <v>0</v>
      </c>
      <c r="E609" s="15">
        <v>13817.48</v>
      </c>
      <c r="F609" s="15">
        <v>27634.959999999999</v>
      </c>
      <c r="G609" s="15">
        <v>53358.49</v>
      </c>
      <c r="H609" s="15">
        <v>0</v>
      </c>
    </row>
    <row r="610" spans="1:8" x14ac:dyDescent="0.25">
      <c r="A610" s="9" t="s">
        <v>1050</v>
      </c>
      <c r="B610" s="9" t="s">
        <v>1051</v>
      </c>
      <c r="C610" s="15">
        <v>23950.240000000002</v>
      </c>
      <c r="D610" s="15">
        <v>0</v>
      </c>
      <c r="E610" s="15">
        <v>5411.66</v>
      </c>
      <c r="F610" s="15">
        <v>10823.32</v>
      </c>
      <c r="G610" s="15">
        <v>18538.580000000002</v>
      </c>
      <c r="H610" s="15">
        <v>0</v>
      </c>
    </row>
    <row r="611" spans="1:8" x14ac:dyDescent="0.25">
      <c r="A611" s="9" t="s">
        <v>1052</v>
      </c>
      <c r="B611" s="9" t="s">
        <v>1053</v>
      </c>
      <c r="C611" s="15">
        <v>61415.360000000001</v>
      </c>
      <c r="D611" s="15">
        <v>0</v>
      </c>
      <c r="E611" s="15">
        <v>13618.9</v>
      </c>
      <c r="F611" s="15">
        <v>26037.8</v>
      </c>
      <c r="G611" s="15">
        <v>48996.46</v>
      </c>
      <c r="H611" s="15">
        <v>0</v>
      </c>
    </row>
    <row r="612" spans="1:8" x14ac:dyDescent="0.25">
      <c r="A612" s="9" t="s">
        <v>1054</v>
      </c>
      <c r="B612" s="9" t="s">
        <v>1055</v>
      </c>
      <c r="C612" s="15">
        <v>26792.55</v>
      </c>
      <c r="D612" s="15">
        <v>0</v>
      </c>
      <c r="E612" s="15">
        <v>5953.9</v>
      </c>
      <c r="F612" s="15">
        <v>10707.8</v>
      </c>
      <c r="G612" s="15">
        <v>22038.65</v>
      </c>
      <c r="H612" s="15">
        <v>0</v>
      </c>
    </row>
    <row r="613" spans="1:8" x14ac:dyDescent="0.25">
      <c r="A613" s="9" t="s">
        <v>1056</v>
      </c>
      <c r="B613" s="9" t="s">
        <v>1057</v>
      </c>
      <c r="C613" s="15">
        <v>34622.81</v>
      </c>
      <c r="D613" s="15">
        <v>0</v>
      </c>
      <c r="E613" s="15">
        <v>7665</v>
      </c>
      <c r="F613" s="15">
        <v>15330</v>
      </c>
      <c r="G613" s="15">
        <v>26957.81</v>
      </c>
      <c r="H613" s="15">
        <v>0</v>
      </c>
    </row>
    <row r="614" spans="1:8" x14ac:dyDescent="0.25">
      <c r="A614" s="9" t="s">
        <v>1058</v>
      </c>
      <c r="B614" s="9" t="s">
        <v>1059</v>
      </c>
      <c r="C614" s="15">
        <v>157498.89000000001</v>
      </c>
      <c r="D614" s="15">
        <v>0</v>
      </c>
      <c r="E614" s="15">
        <v>37433.33</v>
      </c>
      <c r="F614" s="15">
        <v>35276.199999999997</v>
      </c>
      <c r="G614" s="15">
        <v>159656.01999999999</v>
      </c>
      <c r="H614" s="15">
        <v>0</v>
      </c>
    </row>
    <row r="615" spans="1:8" x14ac:dyDescent="0.25">
      <c r="A615" s="9" t="s">
        <v>1060</v>
      </c>
      <c r="B615" s="9" t="s">
        <v>1061</v>
      </c>
      <c r="C615" s="15">
        <v>68179.210000000006</v>
      </c>
      <c r="D615" s="15">
        <v>0</v>
      </c>
      <c r="E615" s="15">
        <v>15450.98</v>
      </c>
      <c r="F615" s="15">
        <v>20901.96</v>
      </c>
      <c r="G615" s="15">
        <v>62728.23</v>
      </c>
      <c r="H615" s="15">
        <v>0</v>
      </c>
    </row>
    <row r="616" spans="1:8" x14ac:dyDescent="0.25">
      <c r="A616" s="9" t="s">
        <v>1062</v>
      </c>
      <c r="B616" s="9" t="s">
        <v>1063</v>
      </c>
      <c r="C616" s="15">
        <v>89319.679999999993</v>
      </c>
      <c r="D616" s="15">
        <v>0</v>
      </c>
      <c r="E616" s="15">
        <v>21982.35</v>
      </c>
      <c r="F616" s="15">
        <v>14374.24</v>
      </c>
      <c r="G616" s="15">
        <v>96927.79</v>
      </c>
      <c r="H616" s="15">
        <v>0</v>
      </c>
    </row>
    <row r="617" spans="1:8" x14ac:dyDescent="0.25">
      <c r="A617" s="9" t="s">
        <v>1064</v>
      </c>
      <c r="B617" s="9" t="s">
        <v>1065</v>
      </c>
      <c r="C617" s="15">
        <v>492602.81</v>
      </c>
      <c r="D617" s="15">
        <v>0</v>
      </c>
      <c r="E617" s="15">
        <v>180775.93</v>
      </c>
      <c r="F617" s="15">
        <v>0</v>
      </c>
      <c r="G617" s="15">
        <v>673378.74</v>
      </c>
      <c r="H617" s="15">
        <v>0</v>
      </c>
    </row>
    <row r="618" spans="1:8" x14ac:dyDescent="0.25">
      <c r="A618" s="9" t="s">
        <v>1066</v>
      </c>
      <c r="B618" s="9" t="s">
        <v>1067</v>
      </c>
      <c r="C618" s="15">
        <v>13167.22</v>
      </c>
      <c r="D618" s="15">
        <v>0</v>
      </c>
      <c r="E618" s="15">
        <v>5385.34</v>
      </c>
      <c r="F618" s="15">
        <v>0</v>
      </c>
      <c r="G618" s="15">
        <v>18552.560000000001</v>
      </c>
      <c r="H618" s="15">
        <v>0</v>
      </c>
    </row>
    <row r="619" spans="1:8" x14ac:dyDescent="0.25">
      <c r="A619" s="9" t="s">
        <v>1068</v>
      </c>
      <c r="B619" s="9" t="s">
        <v>1069</v>
      </c>
      <c r="C619" s="15">
        <v>10191.15</v>
      </c>
      <c r="D619" s="15">
        <v>0</v>
      </c>
      <c r="E619" s="15">
        <v>4397.05</v>
      </c>
      <c r="F619" s="15">
        <v>0</v>
      </c>
      <c r="G619" s="15">
        <v>14588.2</v>
      </c>
      <c r="H619" s="15">
        <v>0</v>
      </c>
    </row>
    <row r="620" spans="1:8" x14ac:dyDescent="0.25">
      <c r="A620" s="9" t="s">
        <v>1070</v>
      </c>
      <c r="B620" s="9" t="s">
        <v>1071</v>
      </c>
      <c r="C620" s="15">
        <v>2976.07</v>
      </c>
      <c r="D620" s="15">
        <v>0</v>
      </c>
      <c r="E620" s="15">
        <v>988.29</v>
      </c>
      <c r="F620" s="15">
        <v>0</v>
      </c>
      <c r="G620" s="15">
        <v>3964.36</v>
      </c>
      <c r="H620" s="15">
        <v>0</v>
      </c>
    </row>
    <row r="621" spans="1:8" x14ac:dyDescent="0.25">
      <c r="A621" s="9" t="s">
        <v>1072</v>
      </c>
      <c r="B621" s="9" t="s">
        <v>1073</v>
      </c>
      <c r="C621" s="15">
        <v>79316.539999999994</v>
      </c>
      <c r="D621" s="15">
        <v>0</v>
      </c>
      <c r="E621" s="15">
        <v>26618.880000000001</v>
      </c>
      <c r="F621" s="15">
        <v>0</v>
      </c>
      <c r="G621" s="15">
        <v>105935.42</v>
      </c>
      <c r="H621" s="15">
        <v>0</v>
      </c>
    </row>
    <row r="622" spans="1:8" x14ac:dyDescent="0.25">
      <c r="A622" s="9" t="s">
        <v>1074</v>
      </c>
      <c r="B622" s="9" t="s">
        <v>1075</v>
      </c>
      <c r="C622" s="15">
        <v>6916.43</v>
      </c>
      <c r="D622" s="15">
        <v>0</v>
      </c>
      <c r="E622" s="15">
        <v>2296.8000000000002</v>
      </c>
      <c r="F622" s="15">
        <v>0</v>
      </c>
      <c r="G622" s="15">
        <v>9213.23</v>
      </c>
      <c r="H622" s="15">
        <v>0</v>
      </c>
    </row>
    <row r="623" spans="1:8" x14ac:dyDescent="0.25">
      <c r="A623" s="9" t="s">
        <v>1076</v>
      </c>
      <c r="B623" s="9" t="s">
        <v>1077</v>
      </c>
      <c r="C623" s="15">
        <v>42106.05</v>
      </c>
      <c r="D623" s="15">
        <v>0</v>
      </c>
      <c r="E623" s="15">
        <v>13971.03</v>
      </c>
      <c r="F623" s="15">
        <v>0</v>
      </c>
      <c r="G623" s="15">
        <v>56077.08</v>
      </c>
      <c r="H623" s="15">
        <v>0</v>
      </c>
    </row>
    <row r="624" spans="1:8" x14ac:dyDescent="0.25">
      <c r="A624" s="9" t="s">
        <v>1078</v>
      </c>
      <c r="B624" s="9" t="s">
        <v>1079</v>
      </c>
      <c r="C624" s="15">
        <v>30294.06</v>
      </c>
      <c r="D624" s="15">
        <v>0</v>
      </c>
      <c r="E624" s="15">
        <v>10351.049999999999</v>
      </c>
      <c r="F624" s="15">
        <v>0</v>
      </c>
      <c r="G624" s="15">
        <v>40645.11</v>
      </c>
      <c r="H624" s="15">
        <v>0</v>
      </c>
    </row>
    <row r="625" spans="1:8" x14ac:dyDescent="0.25">
      <c r="A625" s="9" t="s">
        <v>1080</v>
      </c>
      <c r="B625" s="9" t="s">
        <v>1081</v>
      </c>
      <c r="C625" s="15">
        <v>32125.23</v>
      </c>
      <c r="D625" s="15">
        <v>0</v>
      </c>
      <c r="E625" s="15">
        <v>12248.8</v>
      </c>
      <c r="F625" s="15">
        <v>0</v>
      </c>
      <c r="G625" s="15">
        <v>44374.03</v>
      </c>
      <c r="H625" s="15">
        <v>0</v>
      </c>
    </row>
    <row r="626" spans="1:8" x14ac:dyDescent="0.25">
      <c r="A626" s="9" t="s">
        <v>1082</v>
      </c>
      <c r="B626" s="9" t="s">
        <v>1083</v>
      </c>
      <c r="C626" s="15">
        <v>10191.15</v>
      </c>
      <c r="D626" s="15">
        <v>0</v>
      </c>
      <c r="E626" s="15">
        <v>4397.05</v>
      </c>
      <c r="F626" s="15">
        <v>0</v>
      </c>
      <c r="G626" s="15">
        <v>14588.2</v>
      </c>
      <c r="H626" s="15">
        <v>0</v>
      </c>
    </row>
    <row r="627" spans="1:8" x14ac:dyDescent="0.25">
      <c r="A627" s="9" t="s">
        <v>1084</v>
      </c>
      <c r="B627" s="9" t="s">
        <v>1085</v>
      </c>
      <c r="C627" s="15">
        <v>21934.080000000002</v>
      </c>
      <c r="D627" s="15">
        <v>0</v>
      </c>
      <c r="E627" s="15">
        <v>7851.75</v>
      </c>
      <c r="F627" s="15">
        <v>0</v>
      </c>
      <c r="G627" s="15">
        <v>29785.83</v>
      </c>
      <c r="H627" s="15">
        <v>0</v>
      </c>
    </row>
    <row r="628" spans="1:8" x14ac:dyDescent="0.25">
      <c r="A628" s="9" t="s">
        <v>1086</v>
      </c>
      <c r="B628" s="9" t="s">
        <v>1087</v>
      </c>
      <c r="C628" s="15">
        <v>47210.67</v>
      </c>
      <c r="D628" s="15">
        <v>0</v>
      </c>
      <c r="E628" s="15">
        <v>18656.63</v>
      </c>
      <c r="F628" s="15">
        <v>0</v>
      </c>
      <c r="G628" s="15">
        <v>65867.3</v>
      </c>
      <c r="H628" s="15">
        <v>0</v>
      </c>
    </row>
    <row r="629" spans="1:8" x14ac:dyDescent="0.25">
      <c r="A629" s="9" t="s">
        <v>1088</v>
      </c>
      <c r="B629" s="9" t="s">
        <v>1089</v>
      </c>
      <c r="C629" s="15">
        <v>10191.15</v>
      </c>
      <c r="D629" s="15">
        <v>0</v>
      </c>
      <c r="E629" s="15">
        <v>4397.05</v>
      </c>
      <c r="F629" s="15">
        <v>0</v>
      </c>
      <c r="G629" s="15">
        <v>14588.2</v>
      </c>
      <c r="H629" s="15">
        <v>0</v>
      </c>
    </row>
    <row r="630" spans="1:8" x14ac:dyDescent="0.25">
      <c r="A630" s="9" t="s">
        <v>1090</v>
      </c>
      <c r="B630" s="9" t="s">
        <v>1091</v>
      </c>
      <c r="C630" s="15">
        <v>10785.6</v>
      </c>
      <c r="D630" s="15">
        <v>0</v>
      </c>
      <c r="E630" s="15">
        <v>4581.67</v>
      </c>
      <c r="F630" s="15">
        <v>0</v>
      </c>
      <c r="G630" s="15">
        <v>15367.27</v>
      </c>
      <c r="H630" s="15">
        <v>0</v>
      </c>
    </row>
    <row r="631" spans="1:8" x14ac:dyDescent="0.25">
      <c r="A631" s="9" t="s">
        <v>1092</v>
      </c>
      <c r="B631" s="9" t="s">
        <v>1093</v>
      </c>
      <c r="C631" s="15">
        <v>17369.05</v>
      </c>
      <c r="D631" s="15">
        <v>0</v>
      </c>
      <c r="E631" s="15">
        <v>6713.62</v>
      </c>
      <c r="F631" s="15">
        <v>0</v>
      </c>
      <c r="G631" s="15">
        <v>24082.67</v>
      </c>
      <c r="H631" s="15">
        <v>0</v>
      </c>
    </row>
    <row r="632" spans="1:8" x14ac:dyDescent="0.25">
      <c r="A632" s="9" t="s">
        <v>1094</v>
      </c>
      <c r="B632" s="9" t="s">
        <v>1095</v>
      </c>
      <c r="C632" s="15">
        <v>8864.8700000000008</v>
      </c>
      <c r="D632" s="15">
        <v>0</v>
      </c>
      <c r="E632" s="15">
        <v>2964.29</v>
      </c>
      <c r="F632" s="15">
        <v>0</v>
      </c>
      <c r="G632" s="15">
        <v>11829.16</v>
      </c>
      <c r="H632" s="15">
        <v>0</v>
      </c>
    </row>
    <row r="633" spans="1:8" x14ac:dyDescent="0.25">
      <c r="A633" s="9" t="s">
        <v>1096</v>
      </c>
      <c r="B633" s="9" t="s">
        <v>1097</v>
      </c>
      <c r="C633" s="15">
        <v>25525.97</v>
      </c>
      <c r="D633" s="15">
        <v>0</v>
      </c>
      <c r="E633" s="15">
        <v>8595.24</v>
      </c>
      <c r="F633" s="15">
        <v>0</v>
      </c>
      <c r="G633" s="15">
        <v>34121.21</v>
      </c>
      <c r="H633" s="15">
        <v>0</v>
      </c>
    </row>
    <row r="634" spans="1:8" x14ac:dyDescent="0.25">
      <c r="A634" s="9" t="s">
        <v>1098</v>
      </c>
      <c r="B634" s="9" t="s">
        <v>1099</v>
      </c>
      <c r="C634" s="15">
        <v>20382.3</v>
      </c>
      <c r="D634" s="15">
        <v>0</v>
      </c>
      <c r="E634" s="15">
        <v>6794.1</v>
      </c>
      <c r="F634" s="15">
        <v>0</v>
      </c>
      <c r="G634" s="15">
        <v>27176.400000000001</v>
      </c>
      <c r="H634" s="15">
        <v>0</v>
      </c>
    </row>
    <row r="635" spans="1:8" x14ac:dyDescent="0.25">
      <c r="A635" s="9" t="s">
        <v>1100</v>
      </c>
      <c r="B635" s="9" t="s">
        <v>1101</v>
      </c>
      <c r="C635" s="15">
        <v>5143.67</v>
      </c>
      <c r="D635" s="15">
        <v>0</v>
      </c>
      <c r="E635" s="15">
        <v>1801.14</v>
      </c>
      <c r="F635" s="15">
        <v>0</v>
      </c>
      <c r="G635" s="15">
        <v>6944.81</v>
      </c>
      <c r="H635" s="15">
        <v>0</v>
      </c>
    </row>
    <row r="636" spans="1:8" x14ac:dyDescent="0.25">
      <c r="A636" s="9" t="s">
        <v>1102</v>
      </c>
      <c r="B636" s="9" t="s">
        <v>1103</v>
      </c>
      <c r="C636" s="15">
        <v>26312.880000000001</v>
      </c>
      <c r="D636" s="15">
        <v>0</v>
      </c>
      <c r="E636" s="15">
        <v>8798.7900000000009</v>
      </c>
      <c r="F636" s="15">
        <v>0</v>
      </c>
      <c r="G636" s="15">
        <v>35111.67</v>
      </c>
      <c r="H636" s="15">
        <v>0</v>
      </c>
    </row>
    <row r="637" spans="1:8" x14ac:dyDescent="0.25">
      <c r="A637" s="9" t="s">
        <v>1104</v>
      </c>
      <c r="B637" s="9" t="s">
        <v>1105</v>
      </c>
      <c r="C637" s="15">
        <v>26312.880000000001</v>
      </c>
      <c r="D637" s="15">
        <v>0</v>
      </c>
      <c r="E637" s="15">
        <v>8798.7900000000009</v>
      </c>
      <c r="F637" s="15">
        <v>0</v>
      </c>
      <c r="G637" s="15">
        <v>35111.67</v>
      </c>
      <c r="H637" s="15">
        <v>0</v>
      </c>
    </row>
    <row r="638" spans="1:8" x14ac:dyDescent="0.25">
      <c r="A638" s="9" t="s">
        <v>1106</v>
      </c>
      <c r="B638" s="9" t="s">
        <v>1107</v>
      </c>
      <c r="C638" s="15">
        <v>40125.230000000003</v>
      </c>
      <c r="D638" s="15">
        <v>0</v>
      </c>
      <c r="E638" s="15">
        <v>15227.84</v>
      </c>
      <c r="F638" s="15">
        <v>0</v>
      </c>
      <c r="G638" s="15">
        <v>55353.07</v>
      </c>
      <c r="H638" s="15">
        <v>0</v>
      </c>
    </row>
    <row r="639" spans="1:8" x14ac:dyDescent="0.25">
      <c r="A639" s="9" t="s">
        <v>1108</v>
      </c>
      <c r="B639" s="9" t="s">
        <v>1109</v>
      </c>
      <c r="C639" s="15">
        <v>10191.15</v>
      </c>
      <c r="D639" s="15">
        <v>0</v>
      </c>
      <c r="E639" s="15">
        <v>4397.05</v>
      </c>
      <c r="F639" s="15">
        <v>0</v>
      </c>
      <c r="G639" s="15">
        <v>14588.2</v>
      </c>
      <c r="H639" s="15">
        <v>0</v>
      </c>
    </row>
    <row r="640" spans="1:8" x14ac:dyDescent="0.25">
      <c r="A640" s="9" t="s">
        <v>1110</v>
      </c>
      <c r="B640" s="9" t="s">
        <v>1111</v>
      </c>
      <c r="C640" s="15">
        <v>22475.88</v>
      </c>
      <c r="D640" s="15">
        <v>0</v>
      </c>
      <c r="E640" s="15">
        <v>7409.49</v>
      </c>
      <c r="F640" s="15">
        <v>0</v>
      </c>
      <c r="G640" s="15">
        <v>29885.37</v>
      </c>
      <c r="H640" s="15">
        <v>0</v>
      </c>
    </row>
    <row r="641" spans="1:8" x14ac:dyDescent="0.25">
      <c r="A641" s="9" t="s">
        <v>1112</v>
      </c>
      <c r="B641" s="9" t="s">
        <v>1113</v>
      </c>
      <c r="C641" s="15">
        <v>7458.2</v>
      </c>
      <c r="D641" s="15">
        <v>0</v>
      </c>
      <c r="E641" s="15">
        <v>3421.3</v>
      </c>
      <c r="F641" s="15">
        <v>0</v>
      </c>
      <c r="G641" s="15">
        <v>10879.5</v>
      </c>
      <c r="H641" s="15">
        <v>0</v>
      </c>
    </row>
    <row r="642" spans="1:8" x14ac:dyDescent="0.25">
      <c r="A642" s="9" t="s">
        <v>1114</v>
      </c>
      <c r="B642" s="9" t="s">
        <v>1115</v>
      </c>
      <c r="C642" s="15">
        <v>39167.74</v>
      </c>
      <c r="D642" s="15">
        <v>0</v>
      </c>
      <c r="E642" s="15">
        <v>13557.31</v>
      </c>
      <c r="F642" s="15">
        <v>0</v>
      </c>
      <c r="G642" s="15">
        <v>52725.05</v>
      </c>
      <c r="H642" s="15">
        <v>0</v>
      </c>
    </row>
    <row r="643" spans="1:8" x14ac:dyDescent="0.25">
      <c r="A643" s="9" t="s">
        <v>1116</v>
      </c>
      <c r="B643" s="9" t="s">
        <v>1117</v>
      </c>
      <c r="C643" s="15">
        <v>11323.5</v>
      </c>
      <c r="D643" s="15">
        <v>0</v>
      </c>
      <c r="E643" s="15">
        <v>4397.05</v>
      </c>
      <c r="F643" s="15">
        <v>0</v>
      </c>
      <c r="G643" s="15">
        <v>15720.55</v>
      </c>
      <c r="H643" s="15">
        <v>0</v>
      </c>
    </row>
    <row r="644" spans="1:8" x14ac:dyDescent="0.25">
      <c r="A644" s="9" t="s">
        <v>1118</v>
      </c>
      <c r="B644" s="9" t="s">
        <v>1119</v>
      </c>
      <c r="C644" s="15">
        <v>27844.240000000002</v>
      </c>
      <c r="D644" s="15">
        <v>0</v>
      </c>
      <c r="E644" s="15">
        <v>9160.26</v>
      </c>
      <c r="F644" s="15">
        <v>0</v>
      </c>
      <c r="G644" s="15">
        <v>37004.5</v>
      </c>
      <c r="H644" s="15">
        <v>0</v>
      </c>
    </row>
    <row r="645" spans="1:8" x14ac:dyDescent="0.25">
      <c r="A645" s="9" t="s">
        <v>1120</v>
      </c>
      <c r="B645" s="9" t="s">
        <v>1121</v>
      </c>
      <c r="C645" s="15">
        <v>31418.57</v>
      </c>
      <c r="D645" s="15">
        <v>0</v>
      </c>
      <c r="E645" s="15">
        <v>11532.85</v>
      </c>
      <c r="F645" s="15">
        <v>0</v>
      </c>
      <c r="G645" s="15">
        <v>42951.42</v>
      </c>
      <c r="H645" s="15">
        <v>0</v>
      </c>
    </row>
    <row r="646" spans="1:8" x14ac:dyDescent="0.25">
      <c r="A646" s="9" t="s">
        <v>1122</v>
      </c>
      <c r="B646" s="9" t="s">
        <v>1123</v>
      </c>
      <c r="C646" s="15">
        <v>10191.15</v>
      </c>
      <c r="D646" s="15">
        <v>0</v>
      </c>
      <c r="E646" s="15">
        <v>4397.05</v>
      </c>
      <c r="F646" s="15">
        <v>0</v>
      </c>
      <c r="G646" s="15">
        <v>14588.2</v>
      </c>
      <c r="H646" s="15">
        <v>0</v>
      </c>
    </row>
    <row r="647" spans="1:8" x14ac:dyDescent="0.25">
      <c r="A647" s="9" t="s">
        <v>1124</v>
      </c>
      <c r="B647" s="9" t="s">
        <v>1125</v>
      </c>
      <c r="C647" s="15">
        <v>21227.42</v>
      </c>
      <c r="D647" s="15">
        <v>0</v>
      </c>
      <c r="E647" s="15">
        <v>7135.8</v>
      </c>
      <c r="F647" s="15">
        <v>0</v>
      </c>
      <c r="G647" s="15">
        <v>28363.22</v>
      </c>
      <c r="H647" s="15">
        <v>0</v>
      </c>
    </row>
    <row r="648" spans="1:8" x14ac:dyDescent="0.25">
      <c r="A648" s="9" t="s">
        <v>1126</v>
      </c>
      <c r="B648" s="9" t="s">
        <v>1127</v>
      </c>
      <c r="C648" s="15">
        <v>35445.18</v>
      </c>
      <c r="D648" s="15">
        <v>0</v>
      </c>
      <c r="E648" s="15">
        <v>13617.02</v>
      </c>
      <c r="F648" s="15">
        <v>0</v>
      </c>
      <c r="G648" s="15">
        <v>49062.2</v>
      </c>
      <c r="H648" s="15">
        <v>0</v>
      </c>
    </row>
    <row r="649" spans="1:8" x14ac:dyDescent="0.25">
      <c r="A649" s="9" t="s">
        <v>1128</v>
      </c>
      <c r="B649" s="9" t="s">
        <v>1129</v>
      </c>
      <c r="C649" s="15">
        <v>11344.77</v>
      </c>
      <c r="D649" s="15">
        <v>0</v>
      </c>
      <c r="E649" s="15">
        <v>4662.25</v>
      </c>
      <c r="F649" s="15">
        <v>0</v>
      </c>
      <c r="G649" s="15">
        <v>16007.02</v>
      </c>
      <c r="H649" s="15">
        <v>0</v>
      </c>
    </row>
    <row r="650" spans="1:8" x14ac:dyDescent="0.25">
      <c r="A650" s="9" t="s">
        <v>1130</v>
      </c>
      <c r="B650" s="9" t="s">
        <v>1131</v>
      </c>
      <c r="C650" s="15">
        <v>7913.51</v>
      </c>
      <c r="D650" s="15">
        <v>0</v>
      </c>
      <c r="E650" s="15">
        <v>2627.91</v>
      </c>
      <c r="F650" s="15">
        <v>0</v>
      </c>
      <c r="G650" s="15">
        <v>10541.42</v>
      </c>
      <c r="H650" s="15">
        <v>0</v>
      </c>
    </row>
    <row r="651" spans="1:8" x14ac:dyDescent="0.25">
      <c r="A651" s="9" t="s">
        <v>1132</v>
      </c>
      <c r="B651" s="9" t="s">
        <v>1133</v>
      </c>
      <c r="C651" s="15">
        <v>16186.9</v>
      </c>
      <c r="D651" s="15">
        <v>0</v>
      </c>
      <c r="E651" s="15">
        <v>6326.86</v>
      </c>
      <c r="F651" s="15">
        <v>0</v>
      </c>
      <c r="G651" s="15">
        <v>22513.759999999998</v>
      </c>
      <c r="H651" s="15">
        <v>0</v>
      </c>
    </row>
    <row r="652" spans="1:8" x14ac:dyDescent="0.25">
      <c r="A652" s="9" t="s">
        <v>1134</v>
      </c>
      <c r="B652" s="9" t="s">
        <v>1135</v>
      </c>
      <c r="C652" s="15">
        <v>22318.37</v>
      </c>
      <c r="D652" s="15">
        <v>0</v>
      </c>
      <c r="E652" s="15">
        <v>9469.94</v>
      </c>
      <c r="F652" s="15">
        <v>0</v>
      </c>
      <c r="G652" s="15">
        <v>31788.31</v>
      </c>
      <c r="H652" s="15">
        <v>0</v>
      </c>
    </row>
    <row r="653" spans="1:8" x14ac:dyDescent="0.25">
      <c r="A653" s="9" t="s">
        <v>1136</v>
      </c>
      <c r="B653" s="9" t="s">
        <v>1137</v>
      </c>
      <c r="C653" s="15">
        <v>10191.15</v>
      </c>
      <c r="D653" s="15">
        <v>0</v>
      </c>
      <c r="E653" s="15">
        <v>4397.05</v>
      </c>
      <c r="F653" s="15">
        <v>0</v>
      </c>
      <c r="G653" s="15">
        <v>14588.2</v>
      </c>
      <c r="H653" s="15">
        <v>0</v>
      </c>
    </row>
    <row r="654" spans="1:8" x14ac:dyDescent="0.25">
      <c r="A654" s="9" t="s">
        <v>1138</v>
      </c>
      <c r="B654" s="9" t="s">
        <v>1139</v>
      </c>
      <c r="C654" s="15">
        <v>12127.22</v>
      </c>
      <c r="D654" s="15">
        <v>0</v>
      </c>
      <c r="E654" s="15">
        <v>5072.8900000000003</v>
      </c>
      <c r="F654" s="15">
        <v>0</v>
      </c>
      <c r="G654" s="15">
        <v>17200.11</v>
      </c>
      <c r="H654" s="15">
        <v>0</v>
      </c>
    </row>
    <row r="655" spans="1:8" x14ac:dyDescent="0.25">
      <c r="A655" s="9" t="s">
        <v>1140</v>
      </c>
      <c r="B655" s="9" t="s">
        <v>1141</v>
      </c>
      <c r="C655" s="15">
        <v>16514.59</v>
      </c>
      <c r="D655" s="15">
        <v>0</v>
      </c>
      <c r="E655" s="15">
        <v>6510.43</v>
      </c>
      <c r="F655" s="15">
        <v>0</v>
      </c>
      <c r="G655" s="15">
        <v>23025.02</v>
      </c>
      <c r="H655" s="15">
        <v>0</v>
      </c>
    </row>
    <row r="656" spans="1:8" x14ac:dyDescent="0.25">
      <c r="A656" s="9" t="s">
        <v>1142</v>
      </c>
      <c r="B656" s="9" t="s">
        <v>1143</v>
      </c>
      <c r="C656" s="15">
        <v>16514.59</v>
      </c>
      <c r="D656" s="15">
        <v>0</v>
      </c>
      <c r="E656" s="15">
        <v>6510.43</v>
      </c>
      <c r="F656" s="15">
        <v>0</v>
      </c>
      <c r="G656" s="15">
        <v>23025.02</v>
      </c>
      <c r="H656" s="15">
        <v>0</v>
      </c>
    </row>
    <row r="657" spans="1:8" x14ac:dyDescent="0.25">
      <c r="A657" s="9" t="s">
        <v>1144</v>
      </c>
      <c r="B657" s="9" t="s">
        <v>1145</v>
      </c>
      <c r="C657" s="15">
        <v>34660.57</v>
      </c>
      <c r="D657" s="15">
        <v>0</v>
      </c>
      <c r="E657" s="15">
        <v>11970.85</v>
      </c>
      <c r="F657" s="15">
        <v>0</v>
      </c>
      <c r="G657" s="15">
        <v>46631.42</v>
      </c>
      <c r="H657" s="15">
        <v>0</v>
      </c>
    </row>
    <row r="658" spans="1:8" x14ac:dyDescent="0.25">
      <c r="A658" s="9" t="s">
        <v>1146</v>
      </c>
      <c r="B658" s="9" t="s">
        <v>1147</v>
      </c>
      <c r="C658" s="15">
        <v>25551.94</v>
      </c>
      <c r="D658" s="15">
        <v>0</v>
      </c>
      <c r="E658" s="15">
        <v>7883.7</v>
      </c>
      <c r="F658" s="15">
        <v>0</v>
      </c>
      <c r="G658" s="15">
        <v>33435.64</v>
      </c>
      <c r="H658" s="15">
        <v>0</v>
      </c>
    </row>
    <row r="659" spans="1:8" x14ac:dyDescent="0.25">
      <c r="A659" s="9" t="s">
        <v>1148</v>
      </c>
      <c r="B659" s="9" t="s">
        <v>1149</v>
      </c>
      <c r="C659" s="15">
        <v>9108.6299999999992</v>
      </c>
      <c r="D659" s="15">
        <v>0</v>
      </c>
      <c r="E659" s="15">
        <v>4087.15</v>
      </c>
      <c r="F659" s="15">
        <v>0</v>
      </c>
      <c r="G659" s="15">
        <v>13195.78</v>
      </c>
      <c r="H659" s="15">
        <v>0</v>
      </c>
    </row>
    <row r="660" spans="1:8" x14ac:dyDescent="0.25">
      <c r="A660" s="9" t="s">
        <v>1150</v>
      </c>
      <c r="B660" s="9" t="s">
        <v>1151</v>
      </c>
      <c r="C660" s="15">
        <v>23360.74</v>
      </c>
      <c r="D660" s="15">
        <v>0</v>
      </c>
      <c r="E660" s="15">
        <v>9770.39</v>
      </c>
      <c r="F660" s="15">
        <v>0</v>
      </c>
      <c r="G660" s="15">
        <v>33131.129999999997</v>
      </c>
      <c r="H660" s="15">
        <v>0</v>
      </c>
    </row>
    <row r="661" spans="1:8" x14ac:dyDescent="0.25">
      <c r="A661" s="9" t="s">
        <v>1152</v>
      </c>
      <c r="B661" s="9" t="s">
        <v>1153</v>
      </c>
      <c r="C661" s="15">
        <v>10191.15</v>
      </c>
      <c r="D661" s="15">
        <v>0</v>
      </c>
      <c r="E661" s="15">
        <v>4397.05</v>
      </c>
      <c r="F661" s="15">
        <v>0</v>
      </c>
      <c r="G661" s="15">
        <v>14588.2</v>
      </c>
      <c r="H661" s="15">
        <v>0</v>
      </c>
    </row>
    <row r="662" spans="1:8" x14ac:dyDescent="0.25">
      <c r="A662" s="9" t="s">
        <v>1154</v>
      </c>
      <c r="B662" s="9" t="s">
        <v>1155</v>
      </c>
      <c r="C662" s="15">
        <v>13169.59</v>
      </c>
      <c r="D662" s="15">
        <v>0</v>
      </c>
      <c r="E662" s="15">
        <v>5373.34</v>
      </c>
      <c r="F662" s="15">
        <v>0</v>
      </c>
      <c r="G662" s="15">
        <v>18542.93</v>
      </c>
      <c r="H662" s="15">
        <v>0</v>
      </c>
    </row>
    <row r="663" spans="1:8" x14ac:dyDescent="0.25">
      <c r="A663" s="9" t="s">
        <v>1156</v>
      </c>
      <c r="B663" s="9" t="s">
        <v>1157</v>
      </c>
      <c r="C663" s="15">
        <v>25933.31</v>
      </c>
      <c r="D663" s="15">
        <v>0</v>
      </c>
      <c r="E663" s="15">
        <v>8815.6200000000008</v>
      </c>
      <c r="F663" s="15">
        <v>0</v>
      </c>
      <c r="G663" s="15">
        <v>34748.93</v>
      </c>
      <c r="H663" s="15">
        <v>0</v>
      </c>
    </row>
    <row r="664" spans="1:8" x14ac:dyDescent="0.25">
      <c r="A664" s="9" t="s">
        <v>1158</v>
      </c>
      <c r="B664" s="9" t="s">
        <v>1159</v>
      </c>
      <c r="C664" s="15">
        <v>25933.31</v>
      </c>
      <c r="D664" s="15">
        <v>0</v>
      </c>
      <c r="E664" s="15">
        <v>8815.6200000000008</v>
      </c>
      <c r="F664" s="15">
        <v>0</v>
      </c>
      <c r="G664" s="15">
        <v>34748.93</v>
      </c>
      <c r="H664" s="15">
        <v>0</v>
      </c>
    </row>
    <row r="665" spans="1:8" x14ac:dyDescent="0.25">
      <c r="A665" s="9" t="s">
        <v>1160</v>
      </c>
      <c r="B665" s="9" t="s">
        <v>1161</v>
      </c>
      <c r="C665" s="15">
        <v>226528.81</v>
      </c>
      <c r="D665" s="15">
        <v>0</v>
      </c>
      <c r="E665" s="15">
        <v>81244.59</v>
      </c>
      <c r="F665" s="15">
        <v>0</v>
      </c>
      <c r="G665" s="15">
        <v>307773.40000000002</v>
      </c>
      <c r="H665" s="15">
        <v>0</v>
      </c>
    </row>
    <row r="666" spans="1:8" x14ac:dyDescent="0.25">
      <c r="A666" s="9" t="s">
        <v>1162</v>
      </c>
      <c r="B666" s="9" t="s">
        <v>1163</v>
      </c>
      <c r="C666" s="15">
        <v>5266.87</v>
      </c>
      <c r="D666" s="15">
        <v>0</v>
      </c>
      <c r="E666" s="15">
        <v>1754.13</v>
      </c>
      <c r="F666" s="15">
        <v>0</v>
      </c>
      <c r="G666" s="15">
        <v>7021</v>
      </c>
      <c r="H666" s="15">
        <v>0</v>
      </c>
    </row>
    <row r="667" spans="1:8" x14ac:dyDescent="0.25">
      <c r="A667" s="9" t="s">
        <v>1164</v>
      </c>
      <c r="B667" s="9" t="s">
        <v>1165</v>
      </c>
      <c r="C667" s="15">
        <v>4076.46</v>
      </c>
      <c r="D667" s="15">
        <v>0</v>
      </c>
      <c r="E667" s="15">
        <v>1358.82</v>
      </c>
      <c r="F667" s="15">
        <v>0</v>
      </c>
      <c r="G667" s="15">
        <v>5435.28</v>
      </c>
      <c r="H667" s="15">
        <v>0</v>
      </c>
    </row>
    <row r="668" spans="1:8" x14ac:dyDescent="0.25">
      <c r="A668" s="9" t="s">
        <v>1166</v>
      </c>
      <c r="B668" s="9" t="s">
        <v>1167</v>
      </c>
      <c r="C668" s="15">
        <v>1190.4100000000001</v>
      </c>
      <c r="D668" s="15">
        <v>0</v>
      </c>
      <c r="E668" s="15">
        <v>395.31</v>
      </c>
      <c r="F668" s="15">
        <v>0</v>
      </c>
      <c r="G668" s="15">
        <v>1585.72</v>
      </c>
      <c r="H668" s="15">
        <v>0</v>
      </c>
    </row>
    <row r="669" spans="1:8" x14ac:dyDescent="0.25">
      <c r="A669" s="9" t="s">
        <v>1168</v>
      </c>
      <c r="B669" s="9" t="s">
        <v>1169</v>
      </c>
      <c r="C669" s="15">
        <v>31726.66</v>
      </c>
      <c r="D669" s="15">
        <v>0</v>
      </c>
      <c r="E669" s="15">
        <v>12647.57</v>
      </c>
      <c r="F669" s="15">
        <v>0</v>
      </c>
      <c r="G669" s="15">
        <v>44374.23</v>
      </c>
      <c r="H669" s="15">
        <v>0</v>
      </c>
    </row>
    <row r="670" spans="1:8" x14ac:dyDescent="0.25">
      <c r="A670" s="9" t="s">
        <v>1170</v>
      </c>
      <c r="B670" s="9" t="s">
        <v>1171</v>
      </c>
      <c r="C670" s="15">
        <v>2766.56</v>
      </c>
      <c r="D670" s="15">
        <v>0</v>
      </c>
      <c r="E670" s="15">
        <v>918.72</v>
      </c>
      <c r="F670" s="15">
        <v>0</v>
      </c>
      <c r="G670" s="15">
        <v>3685.28</v>
      </c>
      <c r="H670" s="15">
        <v>0</v>
      </c>
    </row>
    <row r="671" spans="1:8" x14ac:dyDescent="0.25">
      <c r="A671" s="9" t="s">
        <v>1172</v>
      </c>
      <c r="B671" s="9" t="s">
        <v>1173</v>
      </c>
      <c r="C671" s="15">
        <v>16842.47</v>
      </c>
      <c r="D671" s="15">
        <v>0</v>
      </c>
      <c r="E671" s="15">
        <v>6588.43</v>
      </c>
      <c r="F671" s="15">
        <v>0</v>
      </c>
      <c r="G671" s="15">
        <v>23430.9</v>
      </c>
      <c r="H671" s="15">
        <v>0</v>
      </c>
    </row>
    <row r="672" spans="1:8" x14ac:dyDescent="0.25">
      <c r="A672" s="9" t="s">
        <v>1174</v>
      </c>
      <c r="B672" s="9" t="s">
        <v>1175</v>
      </c>
      <c r="C672" s="15">
        <v>12117.63</v>
      </c>
      <c r="D672" s="15">
        <v>0</v>
      </c>
      <c r="E672" s="15">
        <v>5140.42</v>
      </c>
      <c r="F672" s="15">
        <v>0</v>
      </c>
      <c r="G672" s="15">
        <v>17258.05</v>
      </c>
      <c r="H672" s="15">
        <v>0</v>
      </c>
    </row>
    <row r="673" spans="1:8" x14ac:dyDescent="0.25">
      <c r="A673" s="9" t="s">
        <v>1176</v>
      </c>
      <c r="B673" s="9" t="s">
        <v>1177</v>
      </c>
      <c r="C673" s="15">
        <v>12850.09</v>
      </c>
      <c r="D673" s="15">
        <v>0</v>
      </c>
      <c r="E673" s="15">
        <v>5499.52</v>
      </c>
      <c r="F673" s="15">
        <v>0</v>
      </c>
      <c r="G673" s="15">
        <v>18349.61</v>
      </c>
      <c r="H673" s="15">
        <v>0</v>
      </c>
    </row>
    <row r="674" spans="1:8" x14ac:dyDescent="0.25">
      <c r="A674" s="9" t="s">
        <v>1178</v>
      </c>
      <c r="B674" s="9" t="s">
        <v>1179</v>
      </c>
      <c r="C674" s="15">
        <v>4076.46</v>
      </c>
      <c r="D674" s="15">
        <v>0</v>
      </c>
      <c r="E674" s="15">
        <v>1358.82</v>
      </c>
      <c r="F674" s="15">
        <v>0</v>
      </c>
      <c r="G674" s="15">
        <v>5435.28</v>
      </c>
      <c r="H674" s="15">
        <v>0</v>
      </c>
    </row>
    <row r="675" spans="1:8" x14ac:dyDescent="0.25">
      <c r="A675" s="9" t="s">
        <v>1180</v>
      </c>
      <c r="B675" s="9" t="s">
        <v>1181</v>
      </c>
      <c r="C675" s="15">
        <v>8773.6299999999992</v>
      </c>
      <c r="D675" s="15">
        <v>0</v>
      </c>
      <c r="E675" s="15">
        <v>4140.7</v>
      </c>
      <c r="F675" s="15">
        <v>0</v>
      </c>
      <c r="G675" s="15">
        <v>12914.33</v>
      </c>
      <c r="H675" s="15">
        <v>0</v>
      </c>
    </row>
    <row r="676" spans="1:8" x14ac:dyDescent="0.25">
      <c r="A676" s="9" t="s">
        <v>1182</v>
      </c>
      <c r="B676" s="9" t="s">
        <v>1183</v>
      </c>
      <c r="C676" s="15">
        <v>18884.27</v>
      </c>
      <c r="D676" s="15">
        <v>0</v>
      </c>
      <c r="E676" s="15">
        <v>6190.74</v>
      </c>
      <c r="F676" s="15">
        <v>0</v>
      </c>
      <c r="G676" s="15">
        <v>25075.01</v>
      </c>
      <c r="H676" s="15">
        <v>0</v>
      </c>
    </row>
    <row r="677" spans="1:8" x14ac:dyDescent="0.25">
      <c r="A677" s="9" t="s">
        <v>1184</v>
      </c>
      <c r="B677" s="9" t="s">
        <v>1185</v>
      </c>
      <c r="C677" s="15">
        <v>4076.46</v>
      </c>
      <c r="D677" s="15">
        <v>0</v>
      </c>
      <c r="E677" s="15">
        <v>1358.82</v>
      </c>
      <c r="F677" s="15">
        <v>0</v>
      </c>
      <c r="G677" s="15">
        <v>5435.28</v>
      </c>
      <c r="H677" s="15">
        <v>0</v>
      </c>
    </row>
    <row r="678" spans="1:8" x14ac:dyDescent="0.25">
      <c r="A678" s="9" t="s">
        <v>1186</v>
      </c>
      <c r="B678" s="9" t="s">
        <v>1187</v>
      </c>
      <c r="C678" s="15">
        <v>4314.2700000000004</v>
      </c>
      <c r="D678" s="15">
        <v>0</v>
      </c>
      <c r="E678" s="15">
        <v>1432.68</v>
      </c>
      <c r="F678" s="15">
        <v>0</v>
      </c>
      <c r="G678" s="15">
        <v>5746.95</v>
      </c>
      <c r="H678" s="15">
        <v>0</v>
      </c>
    </row>
    <row r="679" spans="1:8" x14ac:dyDescent="0.25">
      <c r="A679" s="9" t="s">
        <v>1188</v>
      </c>
      <c r="B679" s="9" t="s">
        <v>1189</v>
      </c>
      <c r="C679" s="15">
        <v>6947.57</v>
      </c>
      <c r="D679" s="15">
        <v>0</v>
      </c>
      <c r="E679" s="15">
        <v>2285.4299999999998</v>
      </c>
      <c r="F679" s="15">
        <v>0</v>
      </c>
      <c r="G679" s="15">
        <v>9233</v>
      </c>
      <c r="H679" s="15">
        <v>0</v>
      </c>
    </row>
    <row r="680" spans="1:8" x14ac:dyDescent="0.25">
      <c r="A680" s="9" t="s">
        <v>1190</v>
      </c>
      <c r="B680" s="9" t="s">
        <v>1191</v>
      </c>
      <c r="C680" s="15">
        <v>3545.97</v>
      </c>
      <c r="D680" s="15">
        <v>0</v>
      </c>
      <c r="E680" s="15">
        <v>1113.81</v>
      </c>
      <c r="F680" s="15">
        <v>0</v>
      </c>
      <c r="G680" s="15">
        <v>4659.78</v>
      </c>
      <c r="H680" s="15">
        <v>0</v>
      </c>
    </row>
    <row r="681" spans="1:8" x14ac:dyDescent="0.25">
      <c r="A681" s="9" t="s">
        <v>1192</v>
      </c>
      <c r="B681" s="9" t="s">
        <v>1193</v>
      </c>
      <c r="C681" s="15">
        <v>10210.370000000001</v>
      </c>
      <c r="D681" s="15">
        <v>0</v>
      </c>
      <c r="E681" s="15">
        <v>3438.09</v>
      </c>
      <c r="F681" s="15">
        <v>0</v>
      </c>
      <c r="G681" s="15">
        <v>13648.46</v>
      </c>
      <c r="H681" s="15">
        <v>0</v>
      </c>
    </row>
    <row r="682" spans="1:8" x14ac:dyDescent="0.25">
      <c r="A682" s="9" t="s">
        <v>1194</v>
      </c>
      <c r="B682" s="9" t="s">
        <v>1195</v>
      </c>
      <c r="C682" s="15">
        <v>8152.92</v>
      </c>
      <c r="D682" s="15">
        <v>0</v>
      </c>
      <c r="E682" s="15">
        <v>2717.64</v>
      </c>
      <c r="F682" s="15">
        <v>0</v>
      </c>
      <c r="G682" s="15">
        <v>10870.56</v>
      </c>
      <c r="H682" s="15">
        <v>0</v>
      </c>
    </row>
    <row r="683" spans="1:8" x14ac:dyDescent="0.25">
      <c r="A683" s="9" t="s">
        <v>1196</v>
      </c>
      <c r="B683" s="9" t="s">
        <v>1197</v>
      </c>
      <c r="C683" s="15">
        <v>2057.4499999999998</v>
      </c>
      <c r="D683" s="15">
        <v>0</v>
      </c>
      <c r="E683" s="15">
        <v>720.45</v>
      </c>
      <c r="F683" s="15">
        <v>0</v>
      </c>
      <c r="G683" s="15">
        <v>2777.9</v>
      </c>
      <c r="H683" s="15">
        <v>0</v>
      </c>
    </row>
    <row r="684" spans="1:8" x14ac:dyDescent="0.25">
      <c r="A684" s="9" t="s">
        <v>1198</v>
      </c>
      <c r="B684" s="9" t="s">
        <v>1199</v>
      </c>
      <c r="C684" s="15">
        <v>10524.65</v>
      </c>
      <c r="D684" s="15">
        <v>0</v>
      </c>
      <c r="E684" s="15">
        <v>3519.33</v>
      </c>
      <c r="F684" s="15">
        <v>0</v>
      </c>
      <c r="G684" s="15">
        <v>14043.98</v>
      </c>
      <c r="H684" s="15">
        <v>0</v>
      </c>
    </row>
    <row r="685" spans="1:8" x14ac:dyDescent="0.25">
      <c r="A685" s="9" t="s">
        <v>1200</v>
      </c>
      <c r="B685" s="9" t="s">
        <v>1201</v>
      </c>
      <c r="C685" s="15">
        <v>10524.65</v>
      </c>
      <c r="D685" s="15">
        <v>0</v>
      </c>
      <c r="E685" s="15">
        <v>3519.33</v>
      </c>
      <c r="F685" s="15">
        <v>0</v>
      </c>
      <c r="G685" s="15">
        <v>14043.98</v>
      </c>
      <c r="H685" s="15">
        <v>0</v>
      </c>
    </row>
    <row r="686" spans="1:8" x14ac:dyDescent="0.25">
      <c r="A686" s="9" t="s">
        <v>1202</v>
      </c>
      <c r="B686" s="9" t="s">
        <v>1203</v>
      </c>
      <c r="C686" s="15">
        <v>16050.08</v>
      </c>
      <c r="D686" s="15">
        <v>0</v>
      </c>
      <c r="E686" s="15">
        <v>5291.13</v>
      </c>
      <c r="F686" s="15">
        <v>0</v>
      </c>
      <c r="G686" s="15">
        <v>21341.21</v>
      </c>
      <c r="H686" s="15">
        <v>0</v>
      </c>
    </row>
    <row r="687" spans="1:8" x14ac:dyDescent="0.25">
      <c r="A687" s="9" t="s">
        <v>1204</v>
      </c>
      <c r="B687" s="9" t="s">
        <v>1205</v>
      </c>
      <c r="C687" s="15">
        <v>4076.46</v>
      </c>
      <c r="D687" s="15">
        <v>0</v>
      </c>
      <c r="E687" s="15">
        <v>1358.82</v>
      </c>
      <c r="F687" s="15">
        <v>0</v>
      </c>
      <c r="G687" s="15">
        <v>5435.28</v>
      </c>
      <c r="H687" s="15">
        <v>0</v>
      </c>
    </row>
    <row r="688" spans="1:8" x14ac:dyDescent="0.25">
      <c r="A688" s="9" t="s">
        <v>1206</v>
      </c>
      <c r="B688" s="9" t="s">
        <v>1207</v>
      </c>
      <c r="C688" s="15">
        <v>8990.34</v>
      </c>
      <c r="D688" s="15">
        <v>0</v>
      </c>
      <c r="E688" s="15">
        <v>2963.79</v>
      </c>
      <c r="F688" s="15">
        <v>0</v>
      </c>
      <c r="G688" s="15">
        <v>11954.13</v>
      </c>
      <c r="H688" s="15">
        <v>0</v>
      </c>
    </row>
    <row r="689" spans="1:8" x14ac:dyDescent="0.25">
      <c r="A689" s="9" t="s">
        <v>1208</v>
      </c>
      <c r="B689" s="9" t="s">
        <v>1209</v>
      </c>
      <c r="C689" s="15">
        <v>2983.28</v>
      </c>
      <c r="D689" s="15">
        <v>0</v>
      </c>
      <c r="E689" s="15">
        <v>968.52</v>
      </c>
      <c r="F689" s="15">
        <v>0</v>
      </c>
      <c r="G689" s="15">
        <v>3951.8</v>
      </c>
      <c r="H689" s="15">
        <v>0</v>
      </c>
    </row>
    <row r="690" spans="1:8" x14ac:dyDescent="0.25">
      <c r="A690" s="9" t="s">
        <v>1210</v>
      </c>
      <c r="B690" s="9" t="s">
        <v>1211</v>
      </c>
      <c r="C690" s="15">
        <v>15667.11</v>
      </c>
      <c r="D690" s="15">
        <v>0</v>
      </c>
      <c r="E690" s="15">
        <v>6022.93</v>
      </c>
      <c r="F690" s="15">
        <v>0</v>
      </c>
      <c r="G690" s="15">
        <v>21690.04</v>
      </c>
      <c r="H690" s="15">
        <v>0</v>
      </c>
    </row>
    <row r="691" spans="1:8" x14ac:dyDescent="0.25">
      <c r="A691" s="9" t="s">
        <v>1212</v>
      </c>
      <c r="B691" s="9" t="s">
        <v>1213</v>
      </c>
      <c r="C691" s="15">
        <v>4529.3999999999996</v>
      </c>
      <c r="D691" s="15">
        <v>0</v>
      </c>
      <c r="E691" s="15">
        <v>1358.82</v>
      </c>
      <c r="F691" s="15">
        <v>0</v>
      </c>
      <c r="G691" s="15">
        <v>5888.22</v>
      </c>
      <c r="H691" s="15">
        <v>0</v>
      </c>
    </row>
    <row r="692" spans="1:8" x14ac:dyDescent="0.25">
      <c r="A692" s="9" t="s">
        <v>1214</v>
      </c>
      <c r="B692" s="9" t="s">
        <v>1215</v>
      </c>
      <c r="C692" s="15">
        <v>11137.71</v>
      </c>
      <c r="D692" s="15">
        <v>0</v>
      </c>
      <c r="E692" s="15">
        <v>4664.1099999999997</v>
      </c>
      <c r="F692" s="15">
        <v>0</v>
      </c>
      <c r="G692" s="15">
        <v>15801.82</v>
      </c>
      <c r="H692" s="15">
        <v>0</v>
      </c>
    </row>
    <row r="693" spans="1:8" x14ac:dyDescent="0.25">
      <c r="A693" s="9" t="s">
        <v>1216</v>
      </c>
      <c r="B693" s="9" t="s">
        <v>1217</v>
      </c>
      <c r="C693" s="15">
        <v>12567.43</v>
      </c>
      <c r="D693" s="15">
        <v>0</v>
      </c>
      <c r="E693" s="15">
        <v>4213.1400000000003</v>
      </c>
      <c r="F693" s="15">
        <v>0</v>
      </c>
      <c r="G693" s="15">
        <v>16780.57</v>
      </c>
      <c r="H693" s="15">
        <v>0</v>
      </c>
    </row>
    <row r="694" spans="1:8" x14ac:dyDescent="0.25">
      <c r="A694" s="9" t="s">
        <v>1218</v>
      </c>
      <c r="B694" s="9" t="s">
        <v>1219</v>
      </c>
      <c r="C694" s="15">
        <v>4076.46</v>
      </c>
      <c r="D694" s="15">
        <v>0</v>
      </c>
      <c r="E694" s="15">
        <v>1358.82</v>
      </c>
      <c r="F694" s="15">
        <v>0</v>
      </c>
      <c r="G694" s="15">
        <v>5435.28</v>
      </c>
      <c r="H694" s="15">
        <v>0</v>
      </c>
    </row>
    <row r="695" spans="1:8" x14ac:dyDescent="0.25">
      <c r="A695" s="9" t="s">
        <v>1220</v>
      </c>
      <c r="B695" s="9" t="s">
        <v>1221</v>
      </c>
      <c r="C695" s="15">
        <v>8490.9699999999993</v>
      </c>
      <c r="D695" s="15">
        <v>0</v>
      </c>
      <c r="E695" s="15">
        <v>2854.32</v>
      </c>
      <c r="F695" s="15">
        <v>0</v>
      </c>
      <c r="G695" s="15">
        <v>11345.29</v>
      </c>
      <c r="H695" s="15">
        <v>0</v>
      </c>
    </row>
    <row r="696" spans="1:8" x14ac:dyDescent="0.25">
      <c r="A696" s="9" t="s">
        <v>1222</v>
      </c>
      <c r="B696" s="9" t="s">
        <v>1223</v>
      </c>
      <c r="C696" s="15">
        <v>14178.13</v>
      </c>
      <c r="D696" s="15">
        <v>0</v>
      </c>
      <c r="E696" s="15">
        <v>4646.82</v>
      </c>
      <c r="F696" s="15">
        <v>0</v>
      </c>
      <c r="G696" s="15">
        <v>18824.95</v>
      </c>
      <c r="H696" s="15">
        <v>0</v>
      </c>
    </row>
    <row r="697" spans="1:8" x14ac:dyDescent="0.25">
      <c r="A697" s="9" t="s">
        <v>1224</v>
      </c>
      <c r="B697" s="9" t="s">
        <v>1225</v>
      </c>
      <c r="C697" s="15">
        <v>4537.93</v>
      </c>
      <c r="D697" s="15">
        <v>0</v>
      </c>
      <c r="E697" s="15">
        <v>1464.9</v>
      </c>
      <c r="F697" s="15">
        <v>0</v>
      </c>
      <c r="G697" s="15">
        <v>6002.83</v>
      </c>
      <c r="H697" s="15">
        <v>0</v>
      </c>
    </row>
    <row r="698" spans="1:8" x14ac:dyDescent="0.25">
      <c r="A698" s="9" t="s">
        <v>1226</v>
      </c>
      <c r="B698" s="9" t="s">
        <v>1227</v>
      </c>
      <c r="C698" s="15">
        <v>3165.42</v>
      </c>
      <c r="D698" s="15">
        <v>0</v>
      </c>
      <c r="E698" s="15">
        <v>1051.17</v>
      </c>
      <c r="F698" s="15">
        <v>0</v>
      </c>
      <c r="G698" s="15">
        <v>4216.59</v>
      </c>
      <c r="H698" s="15">
        <v>0</v>
      </c>
    </row>
    <row r="699" spans="1:8" x14ac:dyDescent="0.25">
      <c r="A699" s="9" t="s">
        <v>1228</v>
      </c>
      <c r="B699" s="9" t="s">
        <v>1229</v>
      </c>
      <c r="C699" s="15">
        <v>6474.78</v>
      </c>
      <c r="D699" s="15">
        <v>0</v>
      </c>
      <c r="E699" s="15">
        <v>2130.75</v>
      </c>
      <c r="F699" s="15">
        <v>0</v>
      </c>
      <c r="G699" s="15">
        <v>8605.5300000000007</v>
      </c>
      <c r="H699" s="15">
        <v>0</v>
      </c>
    </row>
    <row r="700" spans="1:8" x14ac:dyDescent="0.25">
      <c r="A700" s="9" t="s">
        <v>1230</v>
      </c>
      <c r="B700" s="9" t="s">
        <v>1231</v>
      </c>
      <c r="C700" s="15">
        <v>8927.33</v>
      </c>
      <c r="D700" s="15">
        <v>0</v>
      </c>
      <c r="E700" s="15">
        <v>2987.97</v>
      </c>
      <c r="F700" s="15">
        <v>0</v>
      </c>
      <c r="G700" s="15">
        <v>11915.3</v>
      </c>
      <c r="H700" s="15">
        <v>0</v>
      </c>
    </row>
    <row r="701" spans="1:8" x14ac:dyDescent="0.25">
      <c r="A701" s="9" t="s">
        <v>1232</v>
      </c>
      <c r="B701" s="9" t="s">
        <v>1233</v>
      </c>
      <c r="C701" s="15">
        <v>4076.46</v>
      </c>
      <c r="D701" s="15">
        <v>0</v>
      </c>
      <c r="E701" s="15">
        <v>1358.82</v>
      </c>
      <c r="F701" s="15">
        <v>0</v>
      </c>
      <c r="G701" s="15">
        <v>5435.28</v>
      </c>
      <c r="H701" s="15">
        <v>0</v>
      </c>
    </row>
    <row r="702" spans="1:8" x14ac:dyDescent="0.25">
      <c r="A702" s="9" t="s">
        <v>1234</v>
      </c>
      <c r="B702" s="9" t="s">
        <v>1235</v>
      </c>
      <c r="C702" s="15">
        <v>4850.87</v>
      </c>
      <c r="D702" s="15">
        <v>0</v>
      </c>
      <c r="E702" s="15">
        <v>1629.15</v>
      </c>
      <c r="F702" s="15">
        <v>0</v>
      </c>
      <c r="G702" s="15">
        <v>6480.02</v>
      </c>
      <c r="H702" s="15">
        <v>0</v>
      </c>
    </row>
    <row r="703" spans="1:8" x14ac:dyDescent="0.25">
      <c r="A703" s="9" t="s">
        <v>1236</v>
      </c>
      <c r="B703" s="9" t="s">
        <v>1237</v>
      </c>
      <c r="C703" s="15">
        <v>6605.8</v>
      </c>
      <c r="D703" s="15">
        <v>0</v>
      </c>
      <c r="E703" s="15">
        <v>2204.16</v>
      </c>
      <c r="F703" s="15">
        <v>0</v>
      </c>
      <c r="G703" s="15">
        <v>8809.9599999999991</v>
      </c>
      <c r="H703" s="15">
        <v>0</v>
      </c>
    </row>
    <row r="704" spans="1:8" x14ac:dyDescent="0.25">
      <c r="A704" s="9" t="s">
        <v>1238</v>
      </c>
      <c r="B704" s="9" t="s">
        <v>1239</v>
      </c>
      <c r="C704" s="15">
        <v>6605.8</v>
      </c>
      <c r="D704" s="15">
        <v>0</v>
      </c>
      <c r="E704" s="15">
        <v>2204.16</v>
      </c>
      <c r="F704" s="15">
        <v>0</v>
      </c>
      <c r="G704" s="15">
        <v>8809.9599999999991</v>
      </c>
      <c r="H704" s="15">
        <v>0</v>
      </c>
    </row>
    <row r="705" spans="1:8" x14ac:dyDescent="0.25">
      <c r="A705" s="9" t="s">
        <v>1240</v>
      </c>
      <c r="B705" s="9" t="s">
        <v>1241</v>
      </c>
      <c r="C705" s="15">
        <v>13864.23</v>
      </c>
      <c r="D705" s="15">
        <v>0</v>
      </c>
      <c r="E705" s="15">
        <v>5388.34</v>
      </c>
      <c r="F705" s="15">
        <v>0</v>
      </c>
      <c r="G705" s="15">
        <v>19252.57</v>
      </c>
      <c r="H705" s="15">
        <v>0</v>
      </c>
    </row>
    <row r="706" spans="1:8" x14ac:dyDescent="0.25">
      <c r="A706" s="9" t="s">
        <v>1242</v>
      </c>
      <c r="B706" s="9" t="s">
        <v>1243</v>
      </c>
      <c r="C706" s="15">
        <v>10220.780000000001</v>
      </c>
      <c r="D706" s="15">
        <v>0</v>
      </c>
      <c r="E706" s="15">
        <v>4153.4799999999996</v>
      </c>
      <c r="F706" s="15">
        <v>0</v>
      </c>
      <c r="G706" s="15">
        <v>14374.26</v>
      </c>
      <c r="H706" s="15">
        <v>0</v>
      </c>
    </row>
    <row r="707" spans="1:8" x14ac:dyDescent="0.25">
      <c r="A707" s="9" t="s">
        <v>1244</v>
      </c>
      <c r="B707" s="9" t="s">
        <v>1245</v>
      </c>
      <c r="C707" s="15">
        <v>3643.45</v>
      </c>
      <c r="D707" s="15">
        <v>0</v>
      </c>
      <c r="E707" s="15">
        <v>1234.8599999999999</v>
      </c>
      <c r="F707" s="15">
        <v>0</v>
      </c>
      <c r="G707" s="15">
        <v>4878.3100000000004</v>
      </c>
      <c r="H707" s="15">
        <v>0</v>
      </c>
    </row>
    <row r="708" spans="1:8" x14ac:dyDescent="0.25">
      <c r="A708" s="9" t="s">
        <v>1246</v>
      </c>
      <c r="B708" s="9" t="s">
        <v>1247</v>
      </c>
      <c r="C708" s="15">
        <v>9344.2800000000007</v>
      </c>
      <c r="D708" s="15">
        <v>0</v>
      </c>
      <c r="E708" s="15">
        <v>3108.15</v>
      </c>
      <c r="F708" s="15">
        <v>0</v>
      </c>
      <c r="G708" s="15">
        <v>12452.43</v>
      </c>
      <c r="H708" s="15">
        <v>0</v>
      </c>
    </row>
    <row r="709" spans="1:8" x14ac:dyDescent="0.25">
      <c r="A709" s="9" t="s">
        <v>1248</v>
      </c>
      <c r="B709" s="9" t="s">
        <v>1249</v>
      </c>
      <c r="C709" s="15">
        <v>4076.46</v>
      </c>
      <c r="D709" s="15">
        <v>0</v>
      </c>
      <c r="E709" s="15">
        <v>1358.82</v>
      </c>
      <c r="F709" s="15">
        <v>0</v>
      </c>
      <c r="G709" s="15">
        <v>5435.28</v>
      </c>
      <c r="H709" s="15">
        <v>0</v>
      </c>
    </row>
    <row r="710" spans="1:8" x14ac:dyDescent="0.25">
      <c r="A710" s="9" t="s">
        <v>1250</v>
      </c>
      <c r="B710" s="9" t="s">
        <v>1251</v>
      </c>
      <c r="C710" s="15">
        <v>5267.82</v>
      </c>
      <c r="D710" s="15">
        <v>0</v>
      </c>
      <c r="E710" s="15">
        <v>1749.33</v>
      </c>
      <c r="F710" s="15">
        <v>0</v>
      </c>
      <c r="G710" s="15">
        <v>7017.15</v>
      </c>
      <c r="H710" s="15">
        <v>0</v>
      </c>
    </row>
    <row r="711" spans="1:8" x14ac:dyDescent="0.25">
      <c r="A711" s="9" t="s">
        <v>1252</v>
      </c>
      <c r="B711" s="9" t="s">
        <v>1253</v>
      </c>
      <c r="C711" s="15">
        <v>39861.51</v>
      </c>
      <c r="D711" s="15">
        <v>0</v>
      </c>
      <c r="E711" s="15">
        <v>14332.57</v>
      </c>
      <c r="F711" s="15">
        <v>0</v>
      </c>
      <c r="G711" s="15">
        <v>54194.080000000002</v>
      </c>
      <c r="H711" s="15">
        <v>0</v>
      </c>
    </row>
    <row r="712" spans="1:8" x14ac:dyDescent="0.25">
      <c r="A712" s="9" t="s">
        <v>1254</v>
      </c>
      <c r="B712" s="9" t="s">
        <v>1255</v>
      </c>
      <c r="C712" s="15">
        <v>10373.43</v>
      </c>
      <c r="D712" s="15">
        <v>0</v>
      </c>
      <c r="E712" s="15">
        <v>4526.29</v>
      </c>
      <c r="F712" s="15">
        <v>0</v>
      </c>
      <c r="G712" s="15">
        <v>14899.72</v>
      </c>
      <c r="H712" s="15">
        <v>0</v>
      </c>
    </row>
    <row r="713" spans="1:8" x14ac:dyDescent="0.25">
      <c r="A713" s="9" t="s">
        <v>1256</v>
      </c>
      <c r="B713" s="9" t="s">
        <v>1257</v>
      </c>
      <c r="C713" s="15">
        <v>29488.080000000002</v>
      </c>
      <c r="D713" s="15">
        <v>0</v>
      </c>
      <c r="E713" s="15">
        <v>9806.2800000000007</v>
      </c>
      <c r="F713" s="15">
        <v>0</v>
      </c>
      <c r="G713" s="15">
        <v>39294.36</v>
      </c>
      <c r="H713" s="15">
        <v>0</v>
      </c>
    </row>
    <row r="714" spans="1:8" x14ac:dyDescent="0.25">
      <c r="A714" s="9" t="s">
        <v>1258</v>
      </c>
      <c r="B714" s="9" t="s">
        <v>1259</v>
      </c>
      <c r="C714" s="15">
        <v>982916.97</v>
      </c>
      <c r="D714" s="15">
        <v>0</v>
      </c>
      <c r="E714" s="15">
        <v>362839.62</v>
      </c>
      <c r="F714" s="15">
        <v>0</v>
      </c>
      <c r="G714" s="15">
        <v>1345756.59</v>
      </c>
      <c r="H714" s="15">
        <v>0</v>
      </c>
    </row>
    <row r="715" spans="1:8" x14ac:dyDescent="0.25">
      <c r="A715" s="9" t="s">
        <v>1260</v>
      </c>
      <c r="B715" s="9" t="s">
        <v>1261</v>
      </c>
      <c r="C715" s="15">
        <v>0</v>
      </c>
      <c r="D715" s="15">
        <v>0</v>
      </c>
      <c r="E715" s="15">
        <v>16272.9</v>
      </c>
      <c r="F715" s="15">
        <v>0</v>
      </c>
      <c r="G715" s="15">
        <v>16272.9</v>
      </c>
      <c r="H715" s="15">
        <v>0</v>
      </c>
    </row>
    <row r="716" spans="1:8" x14ac:dyDescent="0.25">
      <c r="A716" s="9" t="s">
        <v>1262</v>
      </c>
      <c r="B716" s="9" t="s">
        <v>1263</v>
      </c>
      <c r="C716" s="15">
        <v>0</v>
      </c>
      <c r="D716" s="15">
        <v>0</v>
      </c>
      <c r="E716" s="15">
        <v>16272.9</v>
      </c>
      <c r="F716" s="15">
        <v>0</v>
      </c>
      <c r="G716" s="15">
        <v>16272.9</v>
      </c>
      <c r="H716" s="15">
        <v>0</v>
      </c>
    </row>
    <row r="717" spans="1:8" x14ac:dyDescent="0.25">
      <c r="A717" s="9" t="s">
        <v>1264</v>
      </c>
      <c r="B717" s="9" t="s">
        <v>1265</v>
      </c>
      <c r="C717" s="15">
        <v>0</v>
      </c>
      <c r="D717" s="15">
        <v>0</v>
      </c>
      <c r="E717" s="15">
        <v>16272.9</v>
      </c>
      <c r="F717" s="15">
        <v>0</v>
      </c>
      <c r="G717" s="15">
        <v>16272.9</v>
      </c>
      <c r="H717" s="15">
        <v>0</v>
      </c>
    </row>
    <row r="718" spans="1:8" x14ac:dyDescent="0.25">
      <c r="A718" s="9" t="s">
        <v>1266</v>
      </c>
      <c r="B718" s="9" t="s">
        <v>1267</v>
      </c>
      <c r="C718" s="15">
        <v>982916.97</v>
      </c>
      <c r="D718" s="15">
        <v>0</v>
      </c>
      <c r="E718" s="15">
        <v>346566.72</v>
      </c>
      <c r="F718" s="15">
        <v>0</v>
      </c>
      <c r="G718" s="15">
        <v>1329483.69</v>
      </c>
      <c r="H718" s="15">
        <v>0</v>
      </c>
    </row>
    <row r="719" spans="1:8" x14ac:dyDescent="0.25">
      <c r="A719" s="9" t="s">
        <v>1268</v>
      </c>
      <c r="B719" s="9" t="s">
        <v>1269</v>
      </c>
      <c r="C719" s="15">
        <v>825027.75</v>
      </c>
      <c r="D719" s="15">
        <v>0</v>
      </c>
      <c r="E719" s="15">
        <v>291212.64</v>
      </c>
      <c r="F719" s="15">
        <v>0</v>
      </c>
      <c r="G719" s="15">
        <v>1116240.3899999999</v>
      </c>
      <c r="H719" s="15">
        <v>0</v>
      </c>
    </row>
    <row r="720" spans="1:8" x14ac:dyDescent="0.25">
      <c r="A720" s="9" t="s">
        <v>1270</v>
      </c>
      <c r="B720" s="9" t="s">
        <v>1271</v>
      </c>
      <c r="C720" s="15">
        <v>11284.96</v>
      </c>
      <c r="D720" s="15">
        <v>0</v>
      </c>
      <c r="E720" s="15">
        <v>3759.98</v>
      </c>
      <c r="F720" s="15">
        <v>0</v>
      </c>
      <c r="G720" s="15">
        <v>15044.94</v>
      </c>
      <c r="H720" s="15">
        <v>0</v>
      </c>
    </row>
    <row r="721" spans="1:8" x14ac:dyDescent="0.25">
      <c r="A721" s="9" t="s">
        <v>1272</v>
      </c>
      <c r="B721" s="9" t="s">
        <v>1273</v>
      </c>
      <c r="C721" s="15">
        <v>11284.96</v>
      </c>
      <c r="D721" s="15">
        <v>0</v>
      </c>
      <c r="E721" s="15">
        <v>3759.98</v>
      </c>
      <c r="F721" s="15">
        <v>0</v>
      </c>
      <c r="G721" s="15">
        <v>15044.94</v>
      </c>
      <c r="H721" s="15">
        <v>0</v>
      </c>
    </row>
    <row r="722" spans="1:8" x14ac:dyDescent="0.25">
      <c r="A722" s="9" t="s">
        <v>1274</v>
      </c>
      <c r="B722" s="9" t="s">
        <v>1275</v>
      </c>
      <c r="C722" s="15">
        <v>121495.67</v>
      </c>
      <c r="D722" s="15">
        <v>0</v>
      </c>
      <c r="E722" s="15">
        <v>42482.03</v>
      </c>
      <c r="F722" s="15">
        <v>0</v>
      </c>
      <c r="G722" s="15">
        <v>163977.70000000001</v>
      </c>
      <c r="H722" s="15">
        <v>0</v>
      </c>
    </row>
    <row r="723" spans="1:8" x14ac:dyDescent="0.25">
      <c r="A723" s="9" t="s">
        <v>1276</v>
      </c>
      <c r="B723" s="9" t="s">
        <v>1277</v>
      </c>
      <c r="C723" s="15">
        <v>23055.599999999999</v>
      </c>
      <c r="D723" s="15">
        <v>0</v>
      </c>
      <c r="E723" s="15">
        <v>7383.5</v>
      </c>
      <c r="F723" s="15">
        <v>0</v>
      </c>
      <c r="G723" s="15">
        <v>30439.1</v>
      </c>
      <c r="H723" s="15">
        <v>0</v>
      </c>
    </row>
    <row r="724" spans="1:8" x14ac:dyDescent="0.25">
      <c r="A724" s="9" t="s">
        <v>1278</v>
      </c>
      <c r="B724" s="9" t="s">
        <v>1279</v>
      </c>
      <c r="C724" s="15">
        <v>66369</v>
      </c>
      <c r="D724" s="15">
        <v>0</v>
      </c>
      <c r="E724" s="15">
        <v>22496.28</v>
      </c>
      <c r="F724" s="15">
        <v>0</v>
      </c>
      <c r="G724" s="15">
        <v>88865.279999999999</v>
      </c>
      <c r="H724" s="15">
        <v>0</v>
      </c>
    </row>
    <row r="725" spans="1:8" x14ac:dyDescent="0.25">
      <c r="A725" s="9" t="s">
        <v>1280</v>
      </c>
      <c r="B725" s="9" t="s">
        <v>1281</v>
      </c>
      <c r="C725" s="15">
        <v>32071.07</v>
      </c>
      <c r="D725" s="15">
        <v>0</v>
      </c>
      <c r="E725" s="15">
        <v>12602.25</v>
      </c>
      <c r="F725" s="15">
        <v>0</v>
      </c>
      <c r="G725" s="15">
        <v>44673.32</v>
      </c>
      <c r="H725" s="15">
        <v>0</v>
      </c>
    </row>
    <row r="726" spans="1:8" x14ac:dyDescent="0.25">
      <c r="A726" s="9" t="s">
        <v>1282</v>
      </c>
      <c r="B726" s="9" t="s">
        <v>1283</v>
      </c>
      <c r="C726" s="15">
        <v>43196.72</v>
      </c>
      <c r="D726" s="15">
        <v>0</v>
      </c>
      <c r="E726" s="15">
        <v>12805.51</v>
      </c>
      <c r="F726" s="15">
        <v>0</v>
      </c>
      <c r="G726" s="15">
        <v>56002.23</v>
      </c>
      <c r="H726" s="15">
        <v>0</v>
      </c>
    </row>
    <row r="727" spans="1:8" x14ac:dyDescent="0.25">
      <c r="A727" s="9" t="s">
        <v>1284</v>
      </c>
      <c r="B727" s="9" t="s">
        <v>1285</v>
      </c>
      <c r="C727" s="15">
        <v>33728.959999999999</v>
      </c>
      <c r="D727" s="15">
        <v>0</v>
      </c>
      <c r="E727" s="15">
        <v>11112.61</v>
      </c>
      <c r="F727" s="15">
        <v>0</v>
      </c>
      <c r="G727" s="15">
        <v>44841.57</v>
      </c>
      <c r="H727" s="15">
        <v>0</v>
      </c>
    </row>
    <row r="728" spans="1:8" x14ac:dyDescent="0.25">
      <c r="A728" s="9" t="s">
        <v>1286</v>
      </c>
      <c r="B728" s="9" t="s">
        <v>1287</v>
      </c>
      <c r="C728" s="15">
        <v>9467.76</v>
      </c>
      <c r="D728" s="15">
        <v>0</v>
      </c>
      <c r="E728" s="15">
        <v>1692.9</v>
      </c>
      <c r="F728" s="15">
        <v>0</v>
      </c>
      <c r="G728" s="15">
        <v>11160.66</v>
      </c>
      <c r="H728" s="15">
        <v>0</v>
      </c>
    </row>
    <row r="729" spans="1:8" x14ac:dyDescent="0.25">
      <c r="A729" s="9" t="s">
        <v>1288</v>
      </c>
      <c r="B729" s="9" t="s">
        <v>1289</v>
      </c>
      <c r="C729" s="15">
        <v>82074.820000000007</v>
      </c>
      <c r="D729" s="15">
        <v>0</v>
      </c>
      <c r="E729" s="15">
        <v>31392.26</v>
      </c>
      <c r="F729" s="15">
        <v>0</v>
      </c>
      <c r="G729" s="15">
        <v>113467.08</v>
      </c>
      <c r="H729" s="15">
        <v>0</v>
      </c>
    </row>
    <row r="730" spans="1:8" x14ac:dyDescent="0.25">
      <c r="A730" s="9" t="s">
        <v>1290</v>
      </c>
      <c r="B730" s="9" t="s">
        <v>1291</v>
      </c>
      <c r="C730" s="15">
        <v>32331.360000000001</v>
      </c>
      <c r="D730" s="15">
        <v>0</v>
      </c>
      <c r="E730" s="15">
        <v>14058.22</v>
      </c>
      <c r="F730" s="15">
        <v>0</v>
      </c>
      <c r="G730" s="15">
        <v>46389.58</v>
      </c>
      <c r="H730" s="15">
        <v>0</v>
      </c>
    </row>
    <row r="731" spans="1:8" x14ac:dyDescent="0.25">
      <c r="A731" s="9" t="s">
        <v>1292</v>
      </c>
      <c r="B731" s="9" t="s">
        <v>1293</v>
      </c>
      <c r="C731" s="15">
        <v>34444.730000000003</v>
      </c>
      <c r="D731" s="15">
        <v>0</v>
      </c>
      <c r="E731" s="15">
        <v>11150.25</v>
      </c>
      <c r="F731" s="15">
        <v>0</v>
      </c>
      <c r="G731" s="15">
        <v>45594.98</v>
      </c>
      <c r="H731" s="15">
        <v>0</v>
      </c>
    </row>
    <row r="732" spans="1:8" x14ac:dyDescent="0.25">
      <c r="A732" s="9" t="s">
        <v>1294</v>
      </c>
      <c r="B732" s="9" t="s">
        <v>1295</v>
      </c>
      <c r="C732" s="15">
        <v>15298.73</v>
      </c>
      <c r="D732" s="15">
        <v>0</v>
      </c>
      <c r="E732" s="15">
        <v>6183.79</v>
      </c>
      <c r="F732" s="15">
        <v>0</v>
      </c>
      <c r="G732" s="15">
        <v>21482.52</v>
      </c>
      <c r="H732" s="15">
        <v>0</v>
      </c>
    </row>
    <row r="733" spans="1:8" x14ac:dyDescent="0.25">
      <c r="A733" s="9" t="s">
        <v>1296</v>
      </c>
      <c r="B733" s="9" t="s">
        <v>1297</v>
      </c>
      <c r="C733" s="15">
        <v>7046.71</v>
      </c>
      <c r="D733" s="15">
        <v>0</v>
      </c>
      <c r="E733" s="15">
        <v>3179.93</v>
      </c>
      <c r="F733" s="15">
        <v>0</v>
      </c>
      <c r="G733" s="15">
        <v>10226.64</v>
      </c>
      <c r="H733" s="15">
        <v>0</v>
      </c>
    </row>
    <row r="734" spans="1:8" x14ac:dyDescent="0.25">
      <c r="A734" s="9" t="s">
        <v>1298</v>
      </c>
      <c r="B734" s="9" t="s">
        <v>1299</v>
      </c>
      <c r="C734" s="15">
        <v>6902.5</v>
      </c>
      <c r="D734" s="15">
        <v>0</v>
      </c>
      <c r="E734" s="15">
        <v>3179.93</v>
      </c>
      <c r="F734" s="15">
        <v>0</v>
      </c>
      <c r="G734" s="15">
        <v>10082.43</v>
      </c>
      <c r="H734" s="15">
        <v>0</v>
      </c>
    </row>
    <row r="735" spans="1:8" x14ac:dyDescent="0.25">
      <c r="A735" s="9" t="s">
        <v>1300</v>
      </c>
      <c r="B735" s="9" t="s">
        <v>1301</v>
      </c>
      <c r="C735" s="15">
        <v>144.21</v>
      </c>
      <c r="D735" s="15">
        <v>0</v>
      </c>
      <c r="E735" s="15">
        <v>0</v>
      </c>
      <c r="F735" s="15">
        <v>0</v>
      </c>
      <c r="G735" s="15">
        <v>144.21</v>
      </c>
      <c r="H735" s="15">
        <v>0</v>
      </c>
    </row>
    <row r="736" spans="1:8" x14ac:dyDescent="0.25">
      <c r="A736" s="9" t="s">
        <v>1302</v>
      </c>
      <c r="B736" s="9" t="s">
        <v>1303</v>
      </c>
      <c r="C736" s="15">
        <v>67759.960000000006</v>
      </c>
      <c r="D736" s="15">
        <v>0</v>
      </c>
      <c r="E736" s="15">
        <v>18098.77</v>
      </c>
      <c r="F736" s="15">
        <v>0</v>
      </c>
      <c r="G736" s="15">
        <v>85858.73</v>
      </c>
      <c r="H736" s="15">
        <v>0</v>
      </c>
    </row>
    <row r="737" spans="1:8" x14ac:dyDescent="0.25">
      <c r="A737" s="9" t="s">
        <v>1304</v>
      </c>
      <c r="B737" s="9" t="s">
        <v>1305</v>
      </c>
      <c r="C737" s="15">
        <v>67759.960000000006</v>
      </c>
      <c r="D737" s="15">
        <v>0</v>
      </c>
      <c r="E737" s="15">
        <v>18098.77</v>
      </c>
      <c r="F737" s="15">
        <v>0</v>
      </c>
      <c r="G737" s="15">
        <v>85858.73</v>
      </c>
      <c r="H737" s="15">
        <v>0</v>
      </c>
    </row>
    <row r="738" spans="1:8" x14ac:dyDescent="0.25">
      <c r="A738" s="9" t="s">
        <v>1306</v>
      </c>
      <c r="B738" s="9" t="s">
        <v>1307</v>
      </c>
      <c r="C738" s="15">
        <v>33838.15</v>
      </c>
      <c r="D738" s="15">
        <v>0</v>
      </c>
      <c r="E738" s="15">
        <v>11922.5</v>
      </c>
      <c r="F738" s="15">
        <v>0</v>
      </c>
      <c r="G738" s="15">
        <v>45760.65</v>
      </c>
      <c r="H738" s="15">
        <v>0</v>
      </c>
    </row>
    <row r="739" spans="1:8" x14ac:dyDescent="0.25">
      <c r="A739" s="9" t="s">
        <v>1308</v>
      </c>
      <c r="B739" s="9" t="s">
        <v>1309</v>
      </c>
      <c r="C739" s="15">
        <v>33838.15</v>
      </c>
      <c r="D739" s="15">
        <v>0</v>
      </c>
      <c r="E739" s="15">
        <v>11922.5</v>
      </c>
      <c r="F739" s="15">
        <v>0</v>
      </c>
      <c r="G739" s="15">
        <v>45760.65</v>
      </c>
      <c r="H739" s="15">
        <v>0</v>
      </c>
    </row>
    <row r="740" spans="1:8" x14ac:dyDescent="0.25">
      <c r="A740" s="9" t="s">
        <v>1310</v>
      </c>
      <c r="B740" s="9" t="s">
        <v>1311</v>
      </c>
      <c r="C740" s="15">
        <v>53201.96</v>
      </c>
      <c r="D740" s="15">
        <v>0</v>
      </c>
      <c r="E740" s="15">
        <v>20822.96</v>
      </c>
      <c r="F740" s="15">
        <v>0</v>
      </c>
      <c r="G740" s="15">
        <v>74024.92</v>
      </c>
      <c r="H740" s="15">
        <v>0</v>
      </c>
    </row>
    <row r="741" spans="1:8" x14ac:dyDescent="0.25">
      <c r="A741" s="9" t="s">
        <v>1312</v>
      </c>
      <c r="B741" s="9" t="s">
        <v>1313</v>
      </c>
      <c r="C741" s="15">
        <v>53201.96</v>
      </c>
      <c r="D741" s="15">
        <v>0</v>
      </c>
      <c r="E741" s="15">
        <v>20822.96</v>
      </c>
      <c r="F741" s="15">
        <v>0</v>
      </c>
      <c r="G741" s="15">
        <v>74024.92</v>
      </c>
      <c r="H741" s="15">
        <v>0</v>
      </c>
    </row>
    <row r="742" spans="1:8" x14ac:dyDescent="0.25">
      <c r="A742" s="9" t="s">
        <v>1314</v>
      </c>
      <c r="B742" s="9" t="s">
        <v>1315</v>
      </c>
      <c r="C742" s="15">
        <v>88948.13</v>
      </c>
      <c r="D742" s="15">
        <v>0</v>
      </c>
      <c r="E742" s="15">
        <v>31960.67</v>
      </c>
      <c r="F742" s="15">
        <v>0</v>
      </c>
      <c r="G742" s="15">
        <v>120908.8</v>
      </c>
      <c r="H742" s="15">
        <v>0</v>
      </c>
    </row>
    <row r="743" spans="1:8" x14ac:dyDescent="0.25">
      <c r="A743" s="9" t="s">
        <v>1316</v>
      </c>
      <c r="B743" s="9" t="s">
        <v>1317</v>
      </c>
      <c r="C743" s="15">
        <v>88948.13</v>
      </c>
      <c r="D743" s="15">
        <v>0</v>
      </c>
      <c r="E743" s="15">
        <v>31960.67</v>
      </c>
      <c r="F743" s="15">
        <v>0</v>
      </c>
      <c r="G743" s="15">
        <v>120908.8</v>
      </c>
      <c r="H743" s="15">
        <v>0</v>
      </c>
    </row>
    <row r="744" spans="1:8" x14ac:dyDescent="0.25">
      <c r="A744" s="9" t="s">
        <v>1318</v>
      </c>
      <c r="B744" s="9" t="s">
        <v>1319</v>
      </c>
      <c r="C744" s="15">
        <v>71566.5</v>
      </c>
      <c r="D744" s="15">
        <v>0</v>
      </c>
      <c r="E744" s="15">
        <v>30242.16</v>
      </c>
      <c r="F744" s="15">
        <v>0</v>
      </c>
      <c r="G744" s="15">
        <v>101808.66</v>
      </c>
      <c r="H744" s="15">
        <v>0</v>
      </c>
    </row>
    <row r="745" spans="1:8" x14ac:dyDescent="0.25">
      <c r="A745" s="9" t="s">
        <v>1320</v>
      </c>
      <c r="B745" s="9" t="s">
        <v>1321</v>
      </c>
      <c r="C745" s="15">
        <v>38890.76</v>
      </c>
      <c r="D745" s="15">
        <v>0</v>
      </c>
      <c r="E745" s="15">
        <v>15802.48</v>
      </c>
      <c r="F745" s="15">
        <v>0</v>
      </c>
      <c r="G745" s="15">
        <v>54693.24</v>
      </c>
      <c r="H745" s="15">
        <v>0</v>
      </c>
    </row>
    <row r="746" spans="1:8" x14ac:dyDescent="0.25">
      <c r="A746" s="9" t="s">
        <v>1322</v>
      </c>
      <c r="B746" s="9" t="s">
        <v>1323</v>
      </c>
      <c r="C746" s="15">
        <v>11294.95</v>
      </c>
      <c r="D746" s="15">
        <v>0</v>
      </c>
      <c r="E746" s="15">
        <v>3765</v>
      </c>
      <c r="F746" s="15">
        <v>0</v>
      </c>
      <c r="G746" s="15">
        <v>15059.95</v>
      </c>
      <c r="H746" s="15">
        <v>0</v>
      </c>
    </row>
    <row r="747" spans="1:8" x14ac:dyDescent="0.25">
      <c r="A747" s="9" t="s">
        <v>1324</v>
      </c>
      <c r="B747" s="9" t="s">
        <v>1325</v>
      </c>
      <c r="C747" s="15">
        <v>21380.79</v>
      </c>
      <c r="D747" s="15">
        <v>0</v>
      </c>
      <c r="E747" s="15">
        <v>10674.68</v>
      </c>
      <c r="F747" s="15">
        <v>0</v>
      </c>
      <c r="G747" s="15">
        <v>32055.47</v>
      </c>
      <c r="H747" s="15">
        <v>0</v>
      </c>
    </row>
    <row r="748" spans="1:8" x14ac:dyDescent="0.25">
      <c r="A748" s="9" t="s">
        <v>1326</v>
      </c>
      <c r="B748" s="9" t="s">
        <v>1327</v>
      </c>
      <c r="C748" s="15">
        <v>30345.27</v>
      </c>
      <c r="D748" s="15">
        <v>0</v>
      </c>
      <c r="E748" s="15">
        <v>9863.68</v>
      </c>
      <c r="F748" s="15">
        <v>0</v>
      </c>
      <c r="G748" s="15">
        <v>40208.949999999997</v>
      </c>
      <c r="H748" s="15">
        <v>0</v>
      </c>
    </row>
    <row r="749" spans="1:8" x14ac:dyDescent="0.25">
      <c r="A749" s="9" t="s">
        <v>1328</v>
      </c>
      <c r="B749" s="9" t="s">
        <v>1329</v>
      </c>
      <c r="C749" s="15">
        <v>30345.27</v>
      </c>
      <c r="D749" s="15">
        <v>0</v>
      </c>
      <c r="E749" s="15">
        <v>9863.68</v>
      </c>
      <c r="F749" s="15">
        <v>0</v>
      </c>
      <c r="G749" s="15">
        <v>40208.949999999997</v>
      </c>
      <c r="H749" s="15">
        <v>0</v>
      </c>
    </row>
    <row r="750" spans="1:8" x14ac:dyDescent="0.25">
      <c r="A750" s="9" t="s">
        <v>1330</v>
      </c>
      <c r="B750" s="9" t="s">
        <v>1331</v>
      </c>
      <c r="C750" s="15">
        <v>27669.3</v>
      </c>
      <c r="D750" s="15">
        <v>0</v>
      </c>
      <c r="E750" s="15">
        <v>8000.64</v>
      </c>
      <c r="F750" s="15">
        <v>0</v>
      </c>
      <c r="G750" s="15">
        <v>35669.94</v>
      </c>
      <c r="H750" s="15">
        <v>0</v>
      </c>
    </row>
    <row r="751" spans="1:8" x14ac:dyDescent="0.25">
      <c r="A751" s="9" t="s">
        <v>1332</v>
      </c>
      <c r="B751" s="9" t="s">
        <v>1333</v>
      </c>
      <c r="C751" s="15">
        <v>27669.3</v>
      </c>
      <c r="D751" s="15">
        <v>0</v>
      </c>
      <c r="E751" s="15">
        <v>8000.64</v>
      </c>
      <c r="F751" s="15">
        <v>0</v>
      </c>
      <c r="G751" s="15">
        <v>35669.94</v>
      </c>
      <c r="H751" s="15">
        <v>0</v>
      </c>
    </row>
    <row r="752" spans="1:8" x14ac:dyDescent="0.25">
      <c r="A752" s="9" t="s">
        <v>1334</v>
      </c>
      <c r="B752" s="9" t="s">
        <v>1335</v>
      </c>
      <c r="C752" s="15">
        <v>64242.53</v>
      </c>
      <c r="D752" s="15">
        <v>0</v>
      </c>
      <c r="E752" s="15">
        <v>25742.62</v>
      </c>
      <c r="F752" s="15">
        <v>0</v>
      </c>
      <c r="G752" s="15">
        <v>89985.15</v>
      </c>
      <c r="H752" s="15">
        <v>0</v>
      </c>
    </row>
    <row r="753" spans="1:8" x14ac:dyDescent="0.25">
      <c r="A753" s="9" t="s">
        <v>1336</v>
      </c>
      <c r="B753" s="9" t="s">
        <v>1337</v>
      </c>
      <c r="C753" s="15">
        <v>52548.93</v>
      </c>
      <c r="D753" s="15">
        <v>0</v>
      </c>
      <c r="E753" s="15">
        <v>16901.919999999998</v>
      </c>
      <c r="F753" s="15">
        <v>0</v>
      </c>
      <c r="G753" s="15">
        <v>69450.850000000006</v>
      </c>
      <c r="H753" s="15">
        <v>0</v>
      </c>
    </row>
    <row r="754" spans="1:8" x14ac:dyDescent="0.25">
      <c r="A754" s="9" t="s">
        <v>1338</v>
      </c>
      <c r="B754" s="9" t="s">
        <v>1339</v>
      </c>
      <c r="C754" s="15">
        <v>11693.6</v>
      </c>
      <c r="D754" s="15">
        <v>0</v>
      </c>
      <c r="E754" s="15">
        <v>8840.7000000000007</v>
      </c>
      <c r="F754" s="15">
        <v>0</v>
      </c>
      <c r="G754" s="15">
        <v>20534.3</v>
      </c>
      <c r="H754" s="15">
        <v>0</v>
      </c>
    </row>
    <row r="755" spans="1:8" x14ac:dyDescent="0.25">
      <c r="A755" s="9" t="s">
        <v>1340</v>
      </c>
      <c r="B755" s="9" t="s">
        <v>1341</v>
      </c>
      <c r="C755" s="15">
        <v>31835.17</v>
      </c>
      <c r="D755" s="15">
        <v>0</v>
      </c>
      <c r="E755" s="15">
        <v>8743.17</v>
      </c>
      <c r="F755" s="15">
        <v>0</v>
      </c>
      <c r="G755" s="15">
        <v>40578.339999999997</v>
      </c>
      <c r="H755" s="15">
        <v>0</v>
      </c>
    </row>
    <row r="756" spans="1:8" x14ac:dyDescent="0.25">
      <c r="A756" s="9" t="s">
        <v>1342</v>
      </c>
      <c r="B756" s="9" t="s">
        <v>1343</v>
      </c>
      <c r="C756" s="15">
        <v>31835.17</v>
      </c>
      <c r="D756" s="15">
        <v>0</v>
      </c>
      <c r="E756" s="15">
        <v>8743.17</v>
      </c>
      <c r="F756" s="15">
        <v>0</v>
      </c>
      <c r="G756" s="15">
        <v>40578.339999999997</v>
      </c>
      <c r="H756" s="15">
        <v>0</v>
      </c>
    </row>
    <row r="757" spans="1:8" x14ac:dyDescent="0.25">
      <c r="A757" s="9" t="s">
        <v>1344</v>
      </c>
      <c r="B757" s="9" t="s">
        <v>1345</v>
      </c>
      <c r="C757" s="15">
        <v>67936.92</v>
      </c>
      <c r="D757" s="15">
        <v>0</v>
      </c>
      <c r="E757" s="15">
        <v>24675.8</v>
      </c>
      <c r="F757" s="15">
        <v>0</v>
      </c>
      <c r="G757" s="15">
        <v>92612.72</v>
      </c>
      <c r="H757" s="15">
        <v>0</v>
      </c>
    </row>
    <row r="758" spans="1:8" x14ac:dyDescent="0.25">
      <c r="A758" s="9" t="s">
        <v>1346</v>
      </c>
      <c r="B758" s="9" t="s">
        <v>1347</v>
      </c>
      <c r="C758" s="15">
        <v>29415.53</v>
      </c>
      <c r="D758" s="15">
        <v>0</v>
      </c>
      <c r="E758" s="15">
        <v>11156.11</v>
      </c>
      <c r="F758" s="15">
        <v>0</v>
      </c>
      <c r="G758" s="15">
        <v>40571.64</v>
      </c>
      <c r="H758" s="15">
        <v>0</v>
      </c>
    </row>
    <row r="759" spans="1:8" x14ac:dyDescent="0.25">
      <c r="A759" s="9" t="s">
        <v>1348</v>
      </c>
      <c r="B759" s="9" t="s">
        <v>1349</v>
      </c>
      <c r="C759" s="15">
        <v>38521.39</v>
      </c>
      <c r="D759" s="15">
        <v>0</v>
      </c>
      <c r="E759" s="15">
        <v>13519.69</v>
      </c>
      <c r="F759" s="15">
        <v>0</v>
      </c>
      <c r="G759" s="15">
        <v>52041.08</v>
      </c>
      <c r="H759" s="15">
        <v>0</v>
      </c>
    </row>
    <row r="760" spans="1:8" x14ac:dyDescent="0.25">
      <c r="A760" s="9" t="s">
        <v>1350</v>
      </c>
      <c r="B760" s="9" t="s">
        <v>1351</v>
      </c>
      <c r="C760" s="15">
        <v>22584.98</v>
      </c>
      <c r="D760" s="15">
        <v>0</v>
      </c>
      <c r="E760" s="15">
        <v>7519.96</v>
      </c>
      <c r="F760" s="15">
        <v>0</v>
      </c>
      <c r="G760" s="15">
        <v>30104.94</v>
      </c>
      <c r="H760" s="15">
        <v>0</v>
      </c>
    </row>
    <row r="761" spans="1:8" x14ac:dyDescent="0.25">
      <c r="A761" s="9" t="s">
        <v>1352</v>
      </c>
      <c r="B761" s="9" t="s">
        <v>1353</v>
      </c>
      <c r="C761" s="15">
        <v>22584.98</v>
      </c>
      <c r="D761" s="15">
        <v>0</v>
      </c>
      <c r="E761" s="15">
        <v>7519.96</v>
      </c>
      <c r="F761" s="15">
        <v>0</v>
      </c>
      <c r="G761" s="15">
        <v>30104.94</v>
      </c>
      <c r="H761" s="15">
        <v>0</v>
      </c>
    </row>
    <row r="762" spans="1:8" x14ac:dyDescent="0.25">
      <c r="A762" s="9" t="s">
        <v>1354</v>
      </c>
      <c r="B762" s="9" t="s">
        <v>1355</v>
      </c>
      <c r="C762" s="15">
        <v>157889.22</v>
      </c>
      <c r="D762" s="15">
        <v>0</v>
      </c>
      <c r="E762" s="15">
        <v>55354.080000000002</v>
      </c>
      <c r="F762" s="15">
        <v>0</v>
      </c>
      <c r="G762" s="15">
        <v>213243.3</v>
      </c>
      <c r="H762" s="15">
        <v>0</v>
      </c>
    </row>
    <row r="763" spans="1:8" x14ac:dyDescent="0.25">
      <c r="A763" s="9" t="s">
        <v>1356</v>
      </c>
      <c r="B763" s="9" t="s">
        <v>1357</v>
      </c>
      <c r="C763" s="15">
        <v>40329.65</v>
      </c>
      <c r="D763" s="15">
        <v>0</v>
      </c>
      <c r="E763" s="15">
        <v>15005.04</v>
      </c>
      <c r="F763" s="15">
        <v>0</v>
      </c>
      <c r="G763" s="15">
        <v>55334.69</v>
      </c>
      <c r="H763" s="15">
        <v>0</v>
      </c>
    </row>
    <row r="764" spans="1:8" x14ac:dyDescent="0.25">
      <c r="A764" s="9" t="s">
        <v>1358</v>
      </c>
      <c r="B764" s="9" t="s">
        <v>1359</v>
      </c>
      <c r="C764" s="15">
        <v>24181.35</v>
      </c>
      <c r="D764" s="15">
        <v>0</v>
      </c>
      <c r="E764" s="15">
        <v>8613.24</v>
      </c>
      <c r="F764" s="15">
        <v>0</v>
      </c>
      <c r="G764" s="15">
        <v>32794.589999999997</v>
      </c>
      <c r="H764" s="15">
        <v>0</v>
      </c>
    </row>
    <row r="765" spans="1:8" x14ac:dyDescent="0.25">
      <c r="A765" s="9" t="s">
        <v>1360</v>
      </c>
      <c r="B765" s="9" t="s">
        <v>1361</v>
      </c>
      <c r="C765" s="15">
        <v>16148.3</v>
      </c>
      <c r="D765" s="15">
        <v>0</v>
      </c>
      <c r="E765" s="15">
        <v>6391.8</v>
      </c>
      <c r="F765" s="15">
        <v>0</v>
      </c>
      <c r="G765" s="15">
        <v>22540.1</v>
      </c>
      <c r="H765" s="15">
        <v>0</v>
      </c>
    </row>
    <row r="766" spans="1:8" x14ac:dyDescent="0.25">
      <c r="A766" s="9" t="s">
        <v>1362</v>
      </c>
      <c r="B766" s="9" t="s">
        <v>1363</v>
      </c>
      <c r="C766" s="15">
        <v>24697.86</v>
      </c>
      <c r="D766" s="15">
        <v>0</v>
      </c>
      <c r="E766" s="15">
        <v>6996.11</v>
      </c>
      <c r="F766" s="15">
        <v>0</v>
      </c>
      <c r="G766" s="15">
        <v>31693.97</v>
      </c>
      <c r="H766" s="15">
        <v>0</v>
      </c>
    </row>
    <row r="767" spans="1:8" x14ac:dyDescent="0.25">
      <c r="A767" s="9" t="s">
        <v>1364</v>
      </c>
      <c r="B767" s="9" t="s">
        <v>1365</v>
      </c>
      <c r="C767" s="15">
        <v>19323.400000000001</v>
      </c>
      <c r="D767" s="15">
        <v>0</v>
      </c>
      <c r="E767" s="15">
        <v>6138.06</v>
      </c>
      <c r="F767" s="15">
        <v>0</v>
      </c>
      <c r="G767" s="15">
        <v>25461.46</v>
      </c>
      <c r="H767" s="15">
        <v>0</v>
      </c>
    </row>
    <row r="768" spans="1:8" x14ac:dyDescent="0.25">
      <c r="A768" s="9" t="s">
        <v>1366</v>
      </c>
      <c r="B768" s="9" t="s">
        <v>1367</v>
      </c>
      <c r="C768" s="15">
        <v>5374.46</v>
      </c>
      <c r="D768" s="15">
        <v>0</v>
      </c>
      <c r="E768" s="15">
        <v>858.05</v>
      </c>
      <c r="F768" s="15">
        <v>0</v>
      </c>
      <c r="G768" s="15">
        <v>6232.51</v>
      </c>
      <c r="H768" s="15">
        <v>0</v>
      </c>
    </row>
    <row r="769" spans="1:8" x14ac:dyDescent="0.25">
      <c r="A769" s="9" t="s">
        <v>1368</v>
      </c>
      <c r="B769" s="9" t="s">
        <v>1369</v>
      </c>
      <c r="C769" s="15">
        <v>15424.05</v>
      </c>
      <c r="D769" s="15">
        <v>0</v>
      </c>
      <c r="E769" s="15">
        <v>5211.6000000000004</v>
      </c>
      <c r="F769" s="15">
        <v>0</v>
      </c>
      <c r="G769" s="15">
        <v>20635.650000000001</v>
      </c>
      <c r="H769" s="15">
        <v>0</v>
      </c>
    </row>
    <row r="770" spans="1:8" x14ac:dyDescent="0.25">
      <c r="A770" s="9" t="s">
        <v>1370</v>
      </c>
      <c r="B770" s="9" t="s">
        <v>1371</v>
      </c>
      <c r="C770" s="15">
        <v>7625.1</v>
      </c>
      <c r="D770" s="15">
        <v>0</v>
      </c>
      <c r="E770" s="15">
        <v>2076.83</v>
      </c>
      <c r="F770" s="15">
        <v>0</v>
      </c>
      <c r="G770" s="15">
        <v>9701.93</v>
      </c>
      <c r="H770" s="15">
        <v>0</v>
      </c>
    </row>
    <row r="771" spans="1:8" x14ac:dyDescent="0.25">
      <c r="A771" s="9" t="s">
        <v>1372</v>
      </c>
      <c r="B771" s="9" t="s">
        <v>1373</v>
      </c>
      <c r="C771" s="15">
        <v>7798.95</v>
      </c>
      <c r="D771" s="15">
        <v>0</v>
      </c>
      <c r="E771" s="15">
        <v>3134.77</v>
      </c>
      <c r="F771" s="15">
        <v>0</v>
      </c>
      <c r="G771" s="15">
        <v>10933.72</v>
      </c>
      <c r="H771" s="15">
        <v>0</v>
      </c>
    </row>
    <row r="772" spans="1:8" x14ac:dyDescent="0.25">
      <c r="A772" s="9" t="s">
        <v>1374</v>
      </c>
      <c r="B772" s="9" t="s">
        <v>1375</v>
      </c>
      <c r="C772" s="15">
        <v>13616.46</v>
      </c>
      <c r="D772" s="15">
        <v>0</v>
      </c>
      <c r="E772" s="15">
        <v>5413.92</v>
      </c>
      <c r="F772" s="15">
        <v>0</v>
      </c>
      <c r="G772" s="15">
        <v>19030.38</v>
      </c>
      <c r="H772" s="15">
        <v>0</v>
      </c>
    </row>
    <row r="773" spans="1:8" x14ac:dyDescent="0.25">
      <c r="A773" s="9" t="s">
        <v>1376</v>
      </c>
      <c r="B773" s="9" t="s">
        <v>1377</v>
      </c>
      <c r="C773" s="15">
        <v>1039.8</v>
      </c>
      <c r="D773" s="15">
        <v>0</v>
      </c>
      <c r="E773" s="15">
        <v>0</v>
      </c>
      <c r="F773" s="15">
        <v>0</v>
      </c>
      <c r="G773" s="15">
        <v>1039.8</v>
      </c>
      <c r="H773" s="15">
        <v>0</v>
      </c>
    </row>
    <row r="774" spans="1:8" x14ac:dyDescent="0.25">
      <c r="A774" s="9" t="s">
        <v>1378</v>
      </c>
      <c r="B774" s="9" t="s">
        <v>1379</v>
      </c>
      <c r="C774" s="15">
        <v>12576.66</v>
      </c>
      <c r="D774" s="15">
        <v>0</v>
      </c>
      <c r="E774" s="15">
        <v>5413.92</v>
      </c>
      <c r="F774" s="15">
        <v>0</v>
      </c>
      <c r="G774" s="15">
        <v>17990.580000000002</v>
      </c>
      <c r="H774" s="15">
        <v>0</v>
      </c>
    </row>
    <row r="775" spans="1:8" x14ac:dyDescent="0.25">
      <c r="A775" s="9" t="s">
        <v>1380</v>
      </c>
      <c r="B775" s="9" t="s">
        <v>1381</v>
      </c>
      <c r="C775" s="15">
        <v>35646.33</v>
      </c>
      <c r="D775" s="15">
        <v>0</v>
      </c>
      <c r="E775" s="15">
        <v>13819.58</v>
      </c>
      <c r="F775" s="15">
        <v>0</v>
      </c>
      <c r="G775" s="15">
        <v>49465.91</v>
      </c>
      <c r="H775" s="15">
        <v>0</v>
      </c>
    </row>
    <row r="776" spans="1:8" x14ac:dyDescent="0.25">
      <c r="A776" s="9" t="s">
        <v>1382</v>
      </c>
      <c r="B776" s="9" t="s">
        <v>1383</v>
      </c>
      <c r="C776" s="15">
        <v>29718.63</v>
      </c>
      <c r="D776" s="15">
        <v>0</v>
      </c>
      <c r="E776" s="15">
        <v>9335.7800000000007</v>
      </c>
      <c r="F776" s="15">
        <v>0</v>
      </c>
      <c r="G776" s="15">
        <v>39054.410000000003</v>
      </c>
      <c r="H776" s="15">
        <v>0</v>
      </c>
    </row>
    <row r="777" spans="1:8" x14ac:dyDescent="0.25">
      <c r="A777" s="9" t="s">
        <v>1384</v>
      </c>
      <c r="B777" s="9" t="s">
        <v>1385</v>
      </c>
      <c r="C777" s="15">
        <v>5927.7</v>
      </c>
      <c r="D777" s="15">
        <v>0</v>
      </c>
      <c r="E777" s="15">
        <v>4483.8</v>
      </c>
      <c r="F777" s="15">
        <v>0</v>
      </c>
      <c r="G777" s="15">
        <v>10411.5</v>
      </c>
      <c r="H777" s="15">
        <v>0</v>
      </c>
    </row>
    <row r="778" spans="1:8" x14ac:dyDescent="0.25">
      <c r="A778" s="9" t="s">
        <v>1386</v>
      </c>
      <c r="B778" s="9" t="s">
        <v>1387</v>
      </c>
      <c r="C778" s="15">
        <v>28174.87</v>
      </c>
      <c r="D778" s="15">
        <v>0</v>
      </c>
      <c r="E778" s="15">
        <v>8907.83</v>
      </c>
      <c r="F778" s="15">
        <v>0</v>
      </c>
      <c r="G778" s="15">
        <v>37082.699999999997</v>
      </c>
      <c r="H778" s="15">
        <v>0</v>
      </c>
    </row>
    <row r="779" spans="1:8" x14ac:dyDescent="0.25">
      <c r="A779" s="9" t="s">
        <v>1388</v>
      </c>
      <c r="B779" s="9" t="s">
        <v>1389</v>
      </c>
      <c r="C779" s="15">
        <v>8988.73</v>
      </c>
      <c r="D779" s="15">
        <v>0</v>
      </c>
      <c r="E779" s="15">
        <v>2050.9499999999998</v>
      </c>
      <c r="F779" s="15">
        <v>0</v>
      </c>
      <c r="G779" s="15">
        <v>11039.68</v>
      </c>
      <c r="H779" s="15">
        <v>0</v>
      </c>
    </row>
    <row r="780" spans="1:8" x14ac:dyDescent="0.25">
      <c r="A780" s="9" t="s">
        <v>1390</v>
      </c>
      <c r="B780" s="9" t="s">
        <v>1391</v>
      </c>
      <c r="C780" s="15">
        <v>19186.14</v>
      </c>
      <c r="D780" s="15">
        <v>0</v>
      </c>
      <c r="E780" s="15">
        <v>6856.88</v>
      </c>
      <c r="F780" s="15">
        <v>0</v>
      </c>
      <c r="G780" s="15">
        <v>26043.02</v>
      </c>
      <c r="H780" s="15">
        <v>0</v>
      </c>
    </row>
    <row r="781" spans="1:8" x14ac:dyDescent="0.25">
      <c r="A781" s="9" t="s">
        <v>1392</v>
      </c>
      <c r="B781" s="9" t="s">
        <v>1393</v>
      </c>
      <c r="C781" s="15">
        <v>17535.599999999999</v>
      </c>
      <c r="D781" s="15">
        <v>0</v>
      </c>
      <c r="E781" s="15">
        <v>325651.48</v>
      </c>
      <c r="F781" s="15">
        <v>0</v>
      </c>
      <c r="G781" s="15">
        <v>343187.08</v>
      </c>
      <c r="H781" s="15">
        <v>0</v>
      </c>
    </row>
    <row r="782" spans="1:8" x14ac:dyDescent="0.25">
      <c r="A782" s="9" t="s">
        <v>1394</v>
      </c>
      <c r="B782" s="9" t="s">
        <v>1395</v>
      </c>
      <c r="C782" s="15">
        <v>17535.599999999999</v>
      </c>
      <c r="D782" s="15">
        <v>0</v>
      </c>
      <c r="E782" s="15">
        <v>325651.48</v>
      </c>
      <c r="F782" s="15">
        <v>0</v>
      </c>
      <c r="G782" s="15">
        <v>343187.08</v>
      </c>
      <c r="H782" s="15">
        <v>0</v>
      </c>
    </row>
    <row r="783" spans="1:8" x14ac:dyDescent="0.25">
      <c r="A783" s="9"/>
      <c r="B783" s="10" t="s">
        <v>1823</v>
      </c>
      <c r="C783" s="12">
        <f>+C784+C820+C827+C843+C847+C856+C864+C867</f>
        <v>901098.47</v>
      </c>
      <c r="D783" s="12">
        <f t="shared" ref="D783:H783" si="7">+D784+D820+D827+D843+D847+D856+D864+D867</f>
        <v>0</v>
      </c>
      <c r="E783" s="12">
        <f t="shared" si="7"/>
        <v>306982.68000000005</v>
      </c>
      <c r="F783" s="12">
        <f t="shared" si="7"/>
        <v>2133.5000000000005</v>
      </c>
      <c r="G783" s="12">
        <f t="shared" si="7"/>
        <v>1205947.6500000001</v>
      </c>
      <c r="H783" s="12">
        <f t="shared" si="7"/>
        <v>0</v>
      </c>
    </row>
    <row r="784" spans="1:8" x14ac:dyDescent="0.25">
      <c r="A784" s="9" t="s">
        <v>1396</v>
      </c>
      <c r="B784" s="9" t="s">
        <v>1397</v>
      </c>
      <c r="C784" s="15">
        <v>449269.43</v>
      </c>
      <c r="D784" s="15">
        <v>0</v>
      </c>
      <c r="E784" s="15">
        <v>193161.38</v>
      </c>
      <c r="F784" s="15">
        <v>2127.02</v>
      </c>
      <c r="G784" s="15">
        <v>640303.79</v>
      </c>
      <c r="H784" s="15">
        <v>0</v>
      </c>
    </row>
    <row r="785" spans="1:8" x14ac:dyDescent="0.25">
      <c r="A785" s="9" t="s">
        <v>1398</v>
      </c>
      <c r="B785" s="9" t="s">
        <v>1399</v>
      </c>
      <c r="C785" s="15">
        <v>57615.69</v>
      </c>
      <c r="D785" s="15">
        <v>0</v>
      </c>
      <c r="E785" s="15">
        <v>21366.51</v>
      </c>
      <c r="F785" s="15">
        <v>0</v>
      </c>
      <c r="G785" s="15">
        <v>78982.2</v>
      </c>
      <c r="H785" s="15">
        <v>0</v>
      </c>
    </row>
    <row r="786" spans="1:8" x14ac:dyDescent="0.25">
      <c r="A786" s="9" t="s">
        <v>1400</v>
      </c>
      <c r="B786" s="9" t="s">
        <v>1401</v>
      </c>
      <c r="C786" s="15">
        <v>0</v>
      </c>
      <c r="D786" s="15">
        <v>0</v>
      </c>
      <c r="E786" s="15">
        <v>2807.01</v>
      </c>
      <c r="F786" s="15">
        <v>0</v>
      </c>
      <c r="G786" s="15">
        <v>2807.01</v>
      </c>
      <c r="H786" s="15">
        <v>0</v>
      </c>
    </row>
    <row r="787" spans="1:8" x14ac:dyDescent="0.25">
      <c r="A787" s="9" t="s">
        <v>1402</v>
      </c>
      <c r="B787" s="9" t="s">
        <v>1403</v>
      </c>
      <c r="C787" s="15">
        <v>54832.69</v>
      </c>
      <c r="D787" s="15">
        <v>0</v>
      </c>
      <c r="E787" s="15">
        <v>18095.5</v>
      </c>
      <c r="F787" s="15">
        <v>0</v>
      </c>
      <c r="G787" s="15">
        <v>72928.19</v>
      </c>
      <c r="H787" s="15">
        <v>0</v>
      </c>
    </row>
    <row r="788" spans="1:8" x14ac:dyDescent="0.25">
      <c r="A788" s="9" t="s">
        <v>1404</v>
      </c>
      <c r="B788" s="9" t="s">
        <v>1405</v>
      </c>
      <c r="C788" s="15">
        <v>160</v>
      </c>
      <c r="D788" s="15">
        <v>0</v>
      </c>
      <c r="E788" s="15">
        <v>0</v>
      </c>
      <c r="F788" s="15">
        <v>0</v>
      </c>
      <c r="G788" s="15">
        <v>160</v>
      </c>
      <c r="H788" s="15">
        <v>0</v>
      </c>
    </row>
    <row r="789" spans="1:8" x14ac:dyDescent="0.25">
      <c r="A789" s="9" t="s">
        <v>1406</v>
      </c>
      <c r="B789" s="9" t="s">
        <v>1407</v>
      </c>
      <c r="C789" s="15">
        <v>2623</v>
      </c>
      <c r="D789" s="15">
        <v>0</v>
      </c>
      <c r="E789" s="15">
        <v>464</v>
      </c>
      <c r="F789" s="15">
        <v>0</v>
      </c>
      <c r="G789" s="15">
        <v>3087</v>
      </c>
      <c r="H789" s="15">
        <v>0</v>
      </c>
    </row>
    <row r="790" spans="1:8" x14ac:dyDescent="0.25">
      <c r="A790" s="9" t="s">
        <v>1408</v>
      </c>
      <c r="B790" s="9" t="s">
        <v>1409</v>
      </c>
      <c r="C790" s="15">
        <v>86117.06</v>
      </c>
      <c r="D790" s="15">
        <v>0</v>
      </c>
      <c r="E790" s="15">
        <v>14827.05</v>
      </c>
      <c r="F790" s="15">
        <v>75.010000000000005</v>
      </c>
      <c r="G790" s="15">
        <v>100869.1</v>
      </c>
      <c r="H790" s="15">
        <v>0</v>
      </c>
    </row>
    <row r="791" spans="1:8" x14ac:dyDescent="0.25">
      <c r="A791" s="9" t="s">
        <v>1410</v>
      </c>
      <c r="B791" s="9" t="s">
        <v>1411</v>
      </c>
      <c r="C791" s="15">
        <v>16875.02</v>
      </c>
      <c r="D791" s="15">
        <v>0</v>
      </c>
      <c r="E791" s="15">
        <v>6030.01</v>
      </c>
      <c r="F791" s="15">
        <v>0</v>
      </c>
      <c r="G791" s="15">
        <v>22905.03</v>
      </c>
      <c r="H791" s="15">
        <v>0</v>
      </c>
    </row>
    <row r="792" spans="1:8" x14ac:dyDescent="0.25">
      <c r="A792" s="9" t="s">
        <v>1412</v>
      </c>
      <c r="B792" s="9" t="s">
        <v>1413</v>
      </c>
      <c r="C792" s="15">
        <v>9012.33</v>
      </c>
      <c r="D792" s="15">
        <v>0</v>
      </c>
      <c r="E792" s="15">
        <v>0</v>
      </c>
      <c r="F792" s="15">
        <v>0</v>
      </c>
      <c r="G792" s="15">
        <v>9012.33</v>
      </c>
      <c r="H792" s="15">
        <v>0</v>
      </c>
    </row>
    <row r="793" spans="1:8" x14ac:dyDescent="0.25">
      <c r="A793" s="9" t="s">
        <v>1414</v>
      </c>
      <c r="B793" s="9" t="s">
        <v>1415</v>
      </c>
      <c r="C793" s="15">
        <v>27664</v>
      </c>
      <c r="D793" s="15">
        <v>0</v>
      </c>
      <c r="E793" s="15">
        <v>490</v>
      </c>
      <c r="F793" s="15">
        <v>0</v>
      </c>
      <c r="G793" s="15">
        <v>28154</v>
      </c>
      <c r="H793" s="15">
        <v>0</v>
      </c>
    </row>
    <row r="794" spans="1:8" x14ac:dyDescent="0.25">
      <c r="A794" s="9" t="s">
        <v>1416</v>
      </c>
      <c r="B794" s="9" t="s">
        <v>1417</v>
      </c>
      <c r="C794" s="15">
        <v>11054.72</v>
      </c>
      <c r="D794" s="15">
        <v>0</v>
      </c>
      <c r="E794" s="15">
        <v>0</v>
      </c>
      <c r="F794" s="15">
        <v>0</v>
      </c>
      <c r="G794" s="15">
        <v>11054.72</v>
      </c>
      <c r="H794" s="15">
        <v>0</v>
      </c>
    </row>
    <row r="795" spans="1:8" x14ac:dyDescent="0.25">
      <c r="A795" s="9" t="s">
        <v>1418</v>
      </c>
      <c r="B795" s="9" t="s">
        <v>1419</v>
      </c>
      <c r="C795" s="15">
        <v>19275.96</v>
      </c>
      <c r="D795" s="15">
        <v>0</v>
      </c>
      <c r="E795" s="15">
        <v>8307.0400000000009</v>
      </c>
      <c r="F795" s="15">
        <v>0</v>
      </c>
      <c r="G795" s="15">
        <v>27583</v>
      </c>
      <c r="H795" s="15">
        <v>0</v>
      </c>
    </row>
    <row r="796" spans="1:8" x14ac:dyDescent="0.25">
      <c r="A796" s="9" t="s">
        <v>1420</v>
      </c>
      <c r="B796" s="9" t="s">
        <v>1421</v>
      </c>
      <c r="C796" s="15">
        <v>150.02000000000001</v>
      </c>
      <c r="D796" s="15">
        <v>0</v>
      </c>
      <c r="E796" s="15">
        <v>0</v>
      </c>
      <c r="F796" s="15">
        <v>75.010000000000005</v>
      </c>
      <c r="G796" s="15">
        <v>75.010000000000005</v>
      </c>
      <c r="H796" s="15">
        <v>0</v>
      </c>
    </row>
    <row r="797" spans="1:8" x14ac:dyDescent="0.25">
      <c r="A797" s="9" t="s">
        <v>1422</v>
      </c>
      <c r="B797" s="9" t="s">
        <v>1423</v>
      </c>
      <c r="C797" s="15">
        <v>2010</v>
      </c>
      <c r="D797" s="15">
        <v>0</v>
      </c>
      <c r="E797" s="15">
        <v>0</v>
      </c>
      <c r="F797" s="15">
        <v>0</v>
      </c>
      <c r="G797" s="15">
        <v>2010</v>
      </c>
      <c r="H797" s="15">
        <v>0</v>
      </c>
    </row>
    <row r="798" spans="1:8" x14ac:dyDescent="0.25">
      <c r="A798" s="9" t="s">
        <v>1424</v>
      </c>
      <c r="B798" s="9" t="s">
        <v>1425</v>
      </c>
      <c r="C798" s="15">
        <v>75.010000000000005</v>
      </c>
      <c r="D798" s="15">
        <v>0</v>
      </c>
      <c r="E798" s="15">
        <v>0</v>
      </c>
      <c r="F798" s="15">
        <v>0</v>
      </c>
      <c r="G798" s="15">
        <v>75.010000000000005</v>
      </c>
      <c r="H798" s="15">
        <v>0</v>
      </c>
    </row>
    <row r="799" spans="1:8" x14ac:dyDescent="0.25">
      <c r="A799" s="9" t="s">
        <v>1426</v>
      </c>
      <c r="B799" s="9" t="s">
        <v>1427</v>
      </c>
      <c r="C799" s="15">
        <v>5733.88</v>
      </c>
      <c r="D799" s="15">
        <v>0</v>
      </c>
      <c r="E799" s="15">
        <v>7113.33</v>
      </c>
      <c r="F799" s="15">
        <v>0</v>
      </c>
      <c r="G799" s="15">
        <v>12847.21</v>
      </c>
      <c r="H799" s="15">
        <v>0</v>
      </c>
    </row>
    <row r="800" spans="1:8" x14ac:dyDescent="0.25">
      <c r="A800" s="9" t="s">
        <v>1428</v>
      </c>
      <c r="B800" s="9" t="s">
        <v>1429</v>
      </c>
      <c r="C800" s="15">
        <v>5733.88</v>
      </c>
      <c r="D800" s="15">
        <v>0</v>
      </c>
      <c r="E800" s="15">
        <v>5991.42</v>
      </c>
      <c r="F800" s="15">
        <v>0</v>
      </c>
      <c r="G800" s="15">
        <v>11725.3</v>
      </c>
      <c r="H800" s="15">
        <v>0</v>
      </c>
    </row>
    <row r="801" spans="1:8" x14ac:dyDescent="0.25">
      <c r="A801" s="9" t="s">
        <v>1430</v>
      </c>
      <c r="B801" s="9" t="s">
        <v>1431</v>
      </c>
      <c r="C801" s="15">
        <v>0</v>
      </c>
      <c r="D801" s="15">
        <v>0</v>
      </c>
      <c r="E801" s="15">
        <v>208.92</v>
      </c>
      <c r="F801" s="15">
        <v>0</v>
      </c>
      <c r="G801" s="15">
        <v>208.92</v>
      </c>
      <c r="H801" s="15">
        <v>0</v>
      </c>
    </row>
    <row r="802" spans="1:8" x14ac:dyDescent="0.25">
      <c r="A802" s="9" t="s">
        <v>1432</v>
      </c>
      <c r="B802" s="9" t="s">
        <v>1433</v>
      </c>
      <c r="C802" s="15">
        <v>0</v>
      </c>
      <c r="D802" s="15">
        <v>0</v>
      </c>
      <c r="E802" s="15">
        <v>912.99</v>
      </c>
      <c r="F802" s="15">
        <v>0</v>
      </c>
      <c r="G802" s="15">
        <v>912.99</v>
      </c>
      <c r="H802" s="15">
        <v>0</v>
      </c>
    </row>
    <row r="803" spans="1:8" x14ac:dyDescent="0.25">
      <c r="A803" s="9" t="s">
        <v>1434</v>
      </c>
      <c r="B803" s="9" t="s">
        <v>1435</v>
      </c>
      <c r="C803" s="15">
        <v>189014.64</v>
      </c>
      <c r="D803" s="15">
        <v>0</v>
      </c>
      <c r="E803" s="15">
        <v>57789.94</v>
      </c>
      <c r="F803" s="15">
        <v>2052.0100000000002</v>
      </c>
      <c r="G803" s="15">
        <v>244752.57</v>
      </c>
      <c r="H803" s="15">
        <v>0</v>
      </c>
    </row>
    <row r="804" spans="1:8" x14ac:dyDescent="0.25">
      <c r="A804" s="9" t="s">
        <v>1436</v>
      </c>
      <c r="B804" s="9" t="s">
        <v>1437</v>
      </c>
      <c r="C804" s="15">
        <v>31088</v>
      </c>
      <c r="D804" s="15">
        <v>0</v>
      </c>
      <c r="E804" s="15">
        <v>0</v>
      </c>
      <c r="F804" s="15">
        <v>0</v>
      </c>
      <c r="G804" s="15">
        <v>31088</v>
      </c>
      <c r="H804" s="15">
        <v>0</v>
      </c>
    </row>
    <row r="805" spans="1:8" x14ac:dyDescent="0.25">
      <c r="A805" s="9" t="s">
        <v>1438</v>
      </c>
      <c r="B805" s="9" t="s">
        <v>1439</v>
      </c>
      <c r="C805" s="15">
        <v>0</v>
      </c>
      <c r="D805" s="15">
        <v>0</v>
      </c>
      <c r="E805" s="15">
        <v>4060.8</v>
      </c>
      <c r="F805" s="15">
        <v>0</v>
      </c>
      <c r="G805" s="15">
        <v>4060.8</v>
      </c>
      <c r="H805" s="15">
        <v>0</v>
      </c>
    </row>
    <row r="806" spans="1:8" x14ac:dyDescent="0.25">
      <c r="A806" s="9" t="s">
        <v>1440</v>
      </c>
      <c r="B806" s="9" t="s">
        <v>1441</v>
      </c>
      <c r="C806" s="15">
        <v>121335.05</v>
      </c>
      <c r="D806" s="15">
        <v>0</v>
      </c>
      <c r="E806" s="15">
        <v>30632.799999999999</v>
      </c>
      <c r="F806" s="15">
        <v>2052.0100000000002</v>
      </c>
      <c r="G806" s="15">
        <v>149915.84</v>
      </c>
      <c r="H806" s="15">
        <v>0</v>
      </c>
    </row>
    <row r="807" spans="1:8" x14ac:dyDescent="0.25">
      <c r="A807" s="9" t="s">
        <v>1442</v>
      </c>
      <c r="B807" s="9" t="s">
        <v>1443</v>
      </c>
      <c r="C807" s="15">
        <v>0</v>
      </c>
      <c r="D807" s="15">
        <v>0</v>
      </c>
      <c r="E807" s="15">
        <v>12670.48</v>
      </c>
      <c r="F807" s="15">
        <v>0</v>
      </c>
      <c r="G807" s="15">
        <v>12670.48</v>
      </c>
      <c r="H807" s="15">
        <v>0</v>
      </c>
    </row>
    <row r="808" spans="1:8" x14ac:dyDescent="0.25">
      <c r="A808" s="9" t="s">
        <v>1444</v>
      </c>
      <c r="B808" s="9" t="s">
        <v>1445</v>
      </c>
      <c r="C808" s="15">
        <v>36591.589999999997</v>
      </c>
      <c r="D808" s="15">
        <v>0</v>
      </c>
      <c r="E808" s="15">
        <v>9834.26</v>
      </c>
      <c r="F808" s="15">
        <v>0</v>
      </c>
      <c r="G808" s="15">
        <v>46425.85</v>
      </c>
      <c r="H808" s="15">
        <v>0</v>
      </c>
    </row>
    <row r="809" spans="1:8" x14ac:dyDescent="0.25">
      <c r="A809" s="9" t="s">
        <v>1446</v>
      </c>
      <c r="B809" s="9" t="s">
        <v>1447</v>
      </c>
      <c r="C809" s="15">
        <v>0</v>
      </c>
      <c r="D809" s="15">
        <v>0</v>
      </c>
      <c r="E809" s="15">
        <v>591.6</v>
      </c>
      <c r="F809" s="15">
        <v>0</v>
      </c>
      <c r="G809" s="15">
        <v>591.6</v>
      </c>
      <c r="H809" s="15">
        <v>0</v>
      </c>
    </row>
    <row r="810" spans="1:8" x14ac:dyDescent="0.25">
      <c r="A810" s="9" t="s">
        <v>1448</v>
      </c>
      <c r="B810" s="9" t="s">
        <v>1449</v>
      </c>
      <c r="C810" s="15">
        <v>61204.2</v>
      </c>
      <c r="D810" s="15">
        <v>0</v>
      </c>
      <c r="E810" s="15">
        <v>68288.679999999993</v>
      </c>
      <c r="F810" s="15">
        <v>0</v>
      </c>
      <c r="G810" s="15">
        <v>129492.88</v>
      </c>
      <c r="H810" s="15">
        <v>0</v>
      </c>
    </row>
    <row r="811" spans="1:8" x14ac:dyDescent="0.25">
      <c r="A811" s="9" t="s">
        <v>1450</v>
      </c>
      <c r="B811" s="9" t="s">
        <v>1451</v>
      </c>
      <c r="C811" s="15">
        <v>78</v>
      </c>
      <c r="D811" s="15">
        <v>0</v>
      </c>
      <c r="E811" s="15">
        <v>0</v>
      </c>
      <c r="F811" s="15">
        <v>0</v>
      </c>
      <c r="G811" s="15">
        <v>78</v>
      </c>
      <c r="H811" s="15">
        <v>0</v>
      </c>
    </row>
    <row r="812" spans="1:8" x14ac:dyDescent="0.25">
      <c r="A812" s="9" t="s">
        <v>1452</v>
      </c>
      <c r="B812" s="9" t="s">
        <v>1453</v>
      </c>
      <c r="C812" s="15">
        <v>61126.2</v>
      </c>
      <c r="D812" s="15">
        <v>0</v>
      </c>
      <c r="E812" s="15">
        <v>68288.679999999993</v>
      </c>
      <c r="F812" s="15">
        <v>0</v>
      </c>
      <c r="G812" s="15">
        <v>129414.88</v>
      </c>
      <c r="H812" s="15">
        <v>0</v>
      </c>
    </row>
    <row r="813" spans="1:8" x14ac:dyDescent="0.25">
      <c r="A813" s="9" t="s">
        <v>1454</v>
      </c>
      <c r="B813" s="9" t="s">
        <v>1455</v>
      </c>
      <c r="C813" s="15">
        <v>49583.96</v>
      </c>
      <c r="D813" s="15">
        <v>0</v>
      </c>
      <c r="E813" s="15">
        <v>23775.87</v>
      </c>
      <c r="F813" s="15">
        <v>0</v>
      </c>
      <c r="G813" s="15">
        <v>73359.83</v>
      </c>
      <c r="H813" s="15">
        <v>0</v>
      </c>
    </row>
    <row r="814" spans="1:8" x14ac:dyDescent="0.25">
      <c r="A814" s="9" t="s">
        <v>1456</v>
      </c>
      <c r="B814" s="9" t="s">
        <v>1457</v>
      </c>
      <c r="C814" s="15">
        <v>4124.67</v>
      </c>
      <c r="D814" s="15">
        <v>0</v>
      </c>
      <c r="E814" s="15">
        <v>0</v>
      </c>
      <c r="F814" s="15">
        <v>0</v>
      </c>
      <c r="G814" s="15">
        <v>4124.67</v>
      </c>
      <c r="H814" s="15">
        <v>0</v>
      </c>
    </row>
    <row r="815" spans="1:8" x14ac:dyDescent="0.25">
      <c r="A815" s="9" t="s">
        <v>1458</v>
      </c>
      <c r="B815" s="9" t="s">
        <v>1459</v>
      </c>
      <c r="C815" s="15">
        <v>16472</v>
      </c>
      <c r="D815" s="15">
        <v>0</v>
      </c>
      <c r="E815" s="15">
        <v>0</v>
      </c>
      <c r="F815" s="15">
        <v>0</v>
      </c>
      <c r="G815" s="15">
        <v>16472</v>
      </c>
      <c r="H815" s="15">
        <v>0</v>
      </c>
    </row>
    <row r="816" spans="1:8" x14ac:dyDescent="0.25">
      <c r="A816" s="9" t="s">
        <v>1460</v>
      </c>
      <c r="B816" s="9" t="s">
        <v>1461</v>
      </c>
      <c r="C816" s="15">
        <v>5796.94</v>
      </c>
      <c r="D816" s="15">
        <v>0</v>
      </c>
      <c r="E816" s="15">
        <v>18401.63</v>
      </c>
      <c r="F816" s="15">
        <v>0</v>
      </c>
      <c r="G816" s="15">
        <v>24198.57</v>
      </c>
      <c r="H816" s="15">
        <v>0</v>
      </c>
    </row>
    <row r="817" spans="1:8" x14ac:dyDescent="0.25">
      <c r="A817" s="9" t="s">
        <v>1462</v>
      </c>
      <c r="B817" s="9" t="s">
        <v>1463</v>
      </c>
      <c r="C817" s="15">
        <v>17523.75</v>
      </c>
      <c r="D817" s="15">
        <v>0</v>
      </c>
      <c r="E817" s="15">
        <v>5374.24</v>
      </c>
      <c r="F817" s="15">
        <v>0</v>
      </c>
      <c r="G817" s="15">
        <v>22897.99</v>
      </c>
      <c r="H817" s="15">
        <v>0</v>
      </c>
    </row>
    <row r="818" spans="1:8" x14ac:dyDescent="0.25">
      <c r="A818" s="9" t="s">
        <v>1464</v>
      </c>
      <c r="B818" s="9" t="s">
        <v>1465</v>
      </c>
      <c r="C818" s="15">
        <v>2505.6</v>
      </c>
      <c r="D818" s="15">
        <v>0</v>
      </c>
      <c r="E818" s="15">
        <v>0</v>
      </c>
      <c r="F818" s="15">
        <v>0</v>
      </c>
      <c r="G818" s="15">
        <v>2505.6</v>
      </c>
      <c r="H818" s="15">
        <v>0</v>
      </c>
    </row>
    <row r="819" spans="1:8" x14ac:dyDescent="0.25">
      <c r="A819" s="9" t="s">
        <v>1466</v>
      </c>
      <c r="B819" s="9" t="s">
        <v>1467</v>
      </c>
      <c r="C819" s="15">
        <v>3161</v>
      </c>
      <c r="D819" s="15">
        <v>0</v>
      </c>
      <c r="E819" s="15">
        <v>0</v>
      </c>
      <c r="F819" s="15">
        <v>0</v>
      </c>
      <c r="G819" s="15">
        <v>3161</v>
      </c>
      <c r="H819" s="15">
        <v>0</v>
      </c>
    </row>
    <row r="820" spans="1:8" x14ac:dyDescent="0.25">
      <c r="A820" s="9" t="s">
        <v>1468</v>
      </c>
      <c r="B820" s="9" t="s">
        <v>1469</v>
      </c>
      <c r="C820" s="15">
        <v>6679.64</v>
      </c>
      <c r="D820" s="15">
        <v>0</v>
      </c>
      <c r="E820" s="15">
        <v>2970</v>
      </c>
      <c r="F820" s="15">
        <v>0</v>
      </c>
      <c r="G820" s="15">
        <v>9649.64</v>
      </c>
      <c r="H820" s="15">
        <v>0</v>
      </c>
    </row>
    <row r="821" spans="1:8" x14ac:dyDescent="0.25">
      <c r="A821" s="9" t="s">
        <v>1470</v>
      </c>
      <c r="B821" s="9" t="s">
        <v>1471</v>
      </c>
      <c r="C821" s="15">
        <v>6679.64</v>
      </c>
      <c r="D821" s="15">
        <v>0</v>
      </c>
      <c r="E821" s="15">
        <v>2970</v>
      </c>
      <c r="F821" s="15">
        <v>0</v>
      </c>
      <c r="G821" s="15">
        <v>9649.64</v>
      </c>
      <c r="H821" s="15">
        <v>0</v>
      </c>
    </row>
    <row r="822" spans="1:8" x14ac:dyDescent="0.25">
      <c r="A822" s="9" t="s">
        <v>1472</v>
      </c>
      <c r="B822" s="9" t="s">
        <v>1473</v>
      </c>
      <c r="C822" s="15">
        <v>4232.16</v>
      </c>
      <c r="D822" s="15">
        <v>0</v>
      </c>
      <c r="E822" s="15">
        <v>180.5</v>
      </c>
      <c r="F822" s="15">
        <v>0</v>
      </c>
      <c r="G822" s="15">
        <v>4412.66</v>
      </c>
      <c r="H822" s="15">
        <v>0</v>
      </c>
    </row>
    <row r="823" spans="1:8" x14ac:dyDescent="0.25">
      <c r="A823" s="9" t="s">
        <v>1474</v>
      </c>
      <c r="B823" s="9" t="s">
        <v>1475</v>
      </c>
      <c r="C823" s="15">
        <v>0</v>
      </c>
      <c r="D823" s="15">
        <v>0</v>
      </c>
      <c r="E823" s="15">
        <v>1931.5</v>
      </c>
      <c r="F823" s="15">
        <v>0</v>
      </c>
      <c r="G823" s="15">
        <v>1931.5</v>
      </c>
      <c r="H823" s="15">
        <v>0</v>
      </c>
    </row>
    <row r="824" spans="1:8" x14ac:dyDescent="0.25">
      <c r="A824" s="9" t="s">
        <v>1476</v>
      </c>
      <c r="B824" s="9" t="s">
        <v>1477</v>
      </c>
      <c r="C824" s="15">
        <v>1456</v>
      </c>
      <c r="D824" s="15">
        <v>0</v>
      </c>
      <c r="E824" s="15">
        <v>858</v>
      </c>
      <c r="F824" s="15">
        <v>0</v>
      </c>
      <c r="G824" s="15">
        <v>2314</v>
      </c>
      <c r="H824" s="15">
        <v>0</v>
      </c>
    </row>
    <row r="825" spans="1:8" x14ac:dyDescent="0.25">
      <c r="A825" s="9" t="s">
        <v>1478</v>
      </c>
      <c r="B825" s="9" t="s">
        <v>1479</v>
      </c>
      <c r="C825" s="15">
        <v>437</v>
      </c>
      <c r="D825" s="15">
        <v>0</v>
      </c>
      <c r="E825" s="15">
        <v>0</v>
      </c>
      <c r="F825" s="15">
        <v>0</v>
      </c>
      <c r="G825" s="15">
        <v>437</v>
      </c>
      <c r="H825" s="15">
        <v>0</v>
      </c>
    </row>
    <row r="826" spans="1:8" x14ac:dyDescent="0.25">
      <c r="A826" s="9" t="s">
        <v>1480</v>
      </c>
      <c r="B826" s="9" t="s">
        <v>1481</v>
      </c>
      <c r="C826" s="15">
        <v>554.48</v>
      </c>
      <c r="D826" s="15">
        <v>0</v>
      </c>
      <c r="E826" s="15">
        <v>0</v>
      </c>
      <c r="F826" s="15">
        <v>0</v>
      </c>
      <c r="G826" s="15">
        <v>554.48</v>
      </c>
      <c r="H826" s="15">
        <v>0</v>
      </c>
    </row>
    <row r="827" spans="1:8" x14ac:dyDescent="0.25">
      <c r="A827" s="9" t="s">
        <v>1482</v>
      </c>
      <c r="B827" s="9" t="s">
        <v>1483</v>
      </c>
      <c r="C827" s="15">
        <v>57182.83</v>
      </c>
      <c r="D827" s="15">
        <v>0</v>
      </c>
      <c r="E827" s="15">
        <v>11198.82</v>
      </c>
      <c r="F827" s="15">
        <v>0.01</v>
      </c>
      <c r="G827" s="15">
        <v>68381.64</v>
      </c>
      <c r="H827" s="15">
        <v>0</v>
      </c>
    </row>
    <row r="828" spans="1:8" x14ac:dyDescent="0.25">
      <c r="A828" s="9" t="s">
        <v>1484</v>
      </c>
      <c r="B828" s="9" t="s">
        <v>1485</v>
      </c>
      <c r="C828" s="15">
        <v>0</v>
      </c>
      <c r="D828" s="15">
        <v>0</v>
      </c>
      <c r="E828" s="15">
        <v>2088</v>
      </c>
      <c r="F828" s="15">
        <v>0</v>
      </c>
      <c r="G828" s="15">
        <v>2088</v>
      </c>
      <c r="H828" s="15">
        <v>0</v>
      </c>
    </row>
    <row r="829" spans="1:8" x14ac:dyDescent="0.25">
      <c r="A829" s="9" t="s">
        <v>1486</v>
      </c>
      <c r="B829" s="9" t="s">
        <v>1487</v>
      </c>
      <c r="C829" s="15">
        <v>0</v>
      </c>
      <c r="D829" s="15">
        <v>0</v>
      </c>
      <c r="E829" s="15">
        <v>2088</v>
      </c>
      <c r="F829" s="15">
        <v>0</v>
      </c>
      <c r="G829" s="15">
        <v>2088</v>
      </c>
      <c r="H829" s="15">
        <v>0</v>
      </c>
    </row>
    <row r="830" spans="1:8" x14ac:dyDescent="0.25">
      <c r="A830" s="9" t="s">
        <v>1488</v>
      </c>
      <c r="B830" s="9" t="s">
        <v>1489</v>
      </c>
      <c r="C830" s="15">
        <v>18071.29</v>
      </c>
      <c r="D830" s="15">
        <v>0</v>
      </c>
      <c r="E830" s="15">
        <v>1171.96</v>
      </c>
      <c r="F830" s="15">
        <v>0</v>
      </c>
      <c r="G830" s="15">
        <v>19243.25</v>
      </c>
      <c r="H830" s="15">
        <v>0</v>
      </c>
    </row>
    <row r="831" spans="1:8" x14ac:dyDescent="0.25">
      <c r="A831" s="9" t="s">
        <v>1490</v>
      </c>
      <c r="B831" s="9" t="s">
        <v>1491</v>
      </c>
      <c r="C831" s="15">
        <v>5401.09</v>
      </c>
      <c r="D831" s="15">
        <v>0</v>
      </c>
      <c r="E831" s="15">
        <v>0</v>
      </c>
      <c r="F831" s="15">
        <v>0</v>
      </c>
      <c r="G831" s="15">
        <v>5401.09</v>
      </c>
      <c r="H831" s="15">
        <v>0</v>
      </c>
    </row>
    <row r="832" spans="1:8" x14ac:dyDescent="0.25">
      <c r="A832" s="9" t="s">
        <v>1492</v>
      </c>
      <c r="B832" s="9" t="s">
        <v>1493</v>
      </c>
      <c r="C832" s="15">
        <v>2540.39</v>
      </c>
      <c r="D832" s="15">
        <v>0</v>
      </c>
      <c r="E832" s="15">
        <v>0</v>
      </c>
      <c r="F832" s="15">
        <v>0</v>
      </c>
      <c r="G832" s="15">
        <v>2540.39</v>
      </c>
      <c r="H832" s="15">
        <v>0</v>
      </c>
    </row>
    <row r="833" spans="1:8" x14ac:dyDescent="0.25">
      <c r="A833" s="9" t="s">
        <v>1494</v>
      </c>
      <c r="B833" s="9" t="s">
        <v>1495</v>
      </c>
      <c r="C833" s="15">
        <v>1450</v>
      </c>
      <c r="D833" s="15">
        <v>0</v>
      </c>
      <c r="E833" s="15">
        <v>0</v>
      </c>
      <c r="F833" s="15">
        <v>0</v>
      </c>
      <c r="G833" s="15">
        <v>1450</v>
      </c>
      <c r="H833" s="15">
        <v>0</v>
      </c>
    </row>
    <row r="834" spans="1:8" x14ac:dyDescent="0.25">
      <c r="A834" s="9" t="s">
        <v>1496</v>
      </c>
      <c r="B834" s="9" t="s">
        <v>1497</v>
      </c>
      <c r="C834" s="15">
        <v>8679.81</v>
      </c>
      <c r="D834" s="15">
        <v>0</v>
      </c>
      <c r="E834" s="15">
        <v>1171.96</v>
      </c>
      <c r="F834" s="15">
        <v>0</v>
      </c>
      <c r="G834" s="15">
        <v>9851.77</v>
      </c>
      <c r="H834" s="15">
        <v>0</v>
      </c>
    </row>
    <row r="835" spans="1:8" x14ac:dyDescent="0.25">
      <c r="A835" s="9" t="s">
        <v>1498</v>
      </c>
      <c r="B835" s="9" t="s">
        <v>1499</v>
      </c>
      <c r="C835" s="15">
        <v>1156.3800000000001</v>
      </c>
      <c r="D835" s="15">
        <v>0</v>
      </c>
      <c r="E835" s="15">
        <v>745</v>
      </c>
      <c r="F835" s="15">
        <v>0</v>
      </c>
      <c r="G835" s="15">
        <v>1901.38</v>
      </c>
      <c r="H835" s="15">
        <v>0</v>
      </c>
    </row>
    <row r="836" spans="1:8" x14ac:dyDescent="0.25">
      <c r="A836" s="9" t="s">
        <v>1500</v>
      </c>
      <c r="B836" s="9" t="s">
        <v>1501</v>
      </c>
      <c r="C836" s="15">
        <v>0</v>
      </c>
      <c r="D836" s="15">
        <v>0</v>
      </c>
      <c r="E836" s="15">
        <v>745</v>
      </c>
      <c r="F836" s="15">
        <v>0</v>
      </c>
      <c r="G836" s="15">
        <v>745</v>
      </c>
      <c r="H836" s="15">
        <v>0</v>
      </c>
    </row>
    <row r="837" spans="1:8" x14ac:dyDescent="0.25">
      <c r="A837" s="9" t="s">
        <v>1502</v>
      </c>
      <c r="B837" s="9" t="s">
        <v>1503</v>
      </c>
      <c r="C837" s="15">
        <v>1156.3800000000001</v>
      </c>
      <c r="D837" s="15">
        <v>0</v>
      </c>
      <c r="E837" s="15">
        <v>0</v>
      </c>
      <c r="F837" s="15">
        <v>0</v>
      </c>
      <c r="G837" s="15">
        <v>1156.3800000000001</v>
      </c>
      <c r="H837" s="15">
        <v>0</v>
      </c>
    </row>
    <row r="838" spans="1:8" x14ac:dyDescent="0.25">
      <c r="A838" s="9" t="s">
        <v>1504</v>
      </c>
      <c r="B838" s="9" t="s">
        <v>1505</v>
      </c>
      <c r="C838" s="15">
        <v>37955.160000000003</v>
      </c>
      <c r="D838" s="15">
        <v>0</v>
      </c>
      <c r="E838" s="15">
        <v>7193.86</v>
      </c>
      <c r="F838" s="15">
        <v>0.01</v>
      </c>
      <c r="G838" s="15">
        <v>45149.01</v>
      </c>
      <c r="H838" s="15">
        <v>0</v>
      </c>
    </row>
    <row r="839" spans="1:8" x14ac:dyDescent="0.25">
      <c r="A839" s="9" t="s">
        <v>1506</v>
      </c>
      <c r="B839" s="9" t="s">
        <v>1507</v>
      </c>
      <c r="C839" s="15">
        <v>4358.88</v>
      </c>
      <c r="D839" s="15">
        <v>0</v>
      </c>
      <c r="E839" s="15">
        <v>0</v>
      </c>
      <c r="F839" s="15">
        <v>0</v>
      </c>
      <c r="G839" s="15">
        <v>4358.88</v>
      </c>
      <c r="H839" s="15">
        <v>0</v>
      </c>
    </row>
    <row r="840" spans="1:8" x14ac:dyDescent="0.25">
      <c r="A840" s="9" t="s">
        <v>1508</v>
      </c>
      <c r="B840" s="9" t="s">
        <v>1509</v>
      </c>
      <c r="C840" s="15">
        <v>56.93</v>
      </c>
      <c r="D840" s="15">
        <v>0</v>
      </c>
      <c r="E840" s="15">
        <v>0</v>
      </c>
      <c r="F840" s="15">
        <v>0</v>
      </c>
      <c r="G840" s="15">
        <v>56.93</v>
      </c>
      <c r="H840" s="15">
        <v>0</v>
      </c>
    </row>
    <row r="841" spans="1:8" x14ac:dyDescent="0.25">
      <c r="A841" s="9" t="s">
        <v>1510</v>
      </c>
      <c r="B841" s="9" t="s">
        <v>1511</v>
      </c>
      <c r="C841" s="15">
        <v>32909.26</v>
      </c>
      <c r="D841" s="15">
        <v>0</v>
      </c>
      <c r="E841" s="15">
        <v>4499.34</v>
      </c>
      <c r="F841" s="15">
        <v>0.01</v>
      </c>
      <c r="G841" s="15">
        <v>37408.589999999997</v>
      </c>
      <c r="H841" s="15">
        <v>0</v>
      </c>
    </row>
    <row r="842" spans="1:8" x14ac:dyDescent="0.25">
      <c r="A842" s="9" t="s">
        <v>1512</v>
      </c>
      <c r="B842" s="9" t="s">
        <v>1513</v>
      </c>
      <c r="C842" s="15">
        <v>630.09</v>
      </c>
      <c r="D842" s="15">
        <v>0</v>
      </c>
      <c r="E842" s="15">
        <v>2694.52</v>
      </c>
      <c r="F842" s="15">
        <v>0</v>
      </c>
      <c r="G842" s="15">
        <v>3324.61</v>
      </c>
      <c r="H842" s="15">
        <v>0</v>
      </c>
    </row>
    <row r="843" spans="1:8" x14ac:dyDescent="0.25">
      <c r="A843" s="9" t="s">
        <v>1514</v>
      </c>
      <c r="B843" s="9" t="s">
        <v>1515</v>
      </c>
      <c r="C843" s="15">
        <v>2560</v>
      </c>
      <c r="D843" s="15">
        <v>0</v>
      </c>
      <c r="E843" s="15">
        <v>328.59</v>
      </c>
      <c r="F843" s="15">
        <v>0</v>
      </c>
      <c r="G843" s="15">
        <v>2888.59</v>
      </c>
      <c r="H843" s="15">
        <v>0</v>
      </c>
    </row>
    <row r="844" spans="1:8" x14ac:dyDescent="0.25">
      <c r="A844" s="9" t="s">
        <v>1516</v>
      </c>
      <c r="B844" s="9" t="s">
        <v>1517</v>
      </c>
      <c r="C844" s="15">
        <v>2560</v>
      </c>
      <c r="D844" s="15">
        <v>0</v>
      </c>
      <c r="E844" s="15">
        <v>328.59</v>
      </c>
      <c r="F844" s="15">
        <v>0</v>
      </c>
      <c r="G844" s="15">
        <v>2888.59</v>
      </c>
      <c r="H844" s="15">
        <v>0</v>
      </c>
    </row>
    <row r="845" spans="1:8" x14ac:dyDescent="0.25">
      <c r="A845" s="9" t="s">
        <v>1518</v>
      </c>
      <c r="B845" s="9" t="s">
        <v>1519</v>
      </c>
      <c r="C845" s="15">
        <v>0</v>
      </c>
      <c r="D845" s="15">
        <v>0</v>
      </c>
      <c r="E845" s="15">
        <v>166</v>
      </c>
      <c r="F845" s="15">
        <v>0</v>
      </c>
      <c r="G845" s="15">
        <v>166</v>
      </c>
      <c r="H845" s="15">
        <v>0</v>
      </c>
    </row>
    <row r="846" spans="1:8" x14ac:dyDescent="0.25">
      <c r="A846" s="9" t="s">
        <v>1520</v>
      </c>
      <c r="B846" s="9" t="s">
        <v>1521</v>
      </c>
      <c r="C846" s="15">
        <v>2560</v>
      </c>
      <c r="D846" s="15">
        <v>0</v>
      </c>
      <c r="E846" s="15">
        <v>162.59</v>
      </c>
      <c r="F846" s="15">
        <v>0</v>
      </c>
      <c r="G846" s="15">
        <v>2722.59</v>
      </c>
      <c r="H846" s="15">
        <v>0</v>
      </c>
    </row>
    <row r="847" spans="1:8" x14ac:dyDescent="0.25">
      <c r="A847" s="9" t="s">
        <v>1522</v>
      </c>
      <c r="B847" s="9" t="s">
        <v>1523</v>
      </c>
      <c r="C847" s="15">
        <v>108098.12</v>
      </c>
      <c r="D847" s="15">
        <v>0</v>
      </c>
      <c r="E847" s="15">
        <v>41456.44</v>
      </c>
      <c r="F847" s="15">
        <v>5.92</v>
      </c>
      <c r="G847" s="15">
        <v>149548.64000000001</v>
      </c>
      <c r="H847" s="15">
        <v>0</v>
      </c>
    </row>
    <row r="848" spans="1:8" x14ac:dyDescent="0.25">
      <c r="A848" s="9" t="s">
        <v>1524</v>
      </c>
      <c r="B848" s="9" t="s">
        <v>1525</v>
      </c>
      <c r="C848" s="15">
        <v>108098.12</v>
      </c>
      <c r="D848" s="15">
        <v>0</v>
      </c>
      <c r="E848" s="15">
        <v>41456.44</v>
      </c>
      <c r="F848" s="15">
        <v>5.92</v>
      </c>
      <c r="G848" s="15">
        <v>149548.64000000001</v>
      </c>
      <c r="H848" s="15">
        <v>0</v>
      </c>
    </row>
    <row r="849" spans="1:8" x14ac:dyDescent="0.25">
      <c r="A849" s="9" t="s">
        <v>1526</v>
      </c>
      <c r="B849" s="9" t="s">
        <v>1527</v>
      </c>
      <c r="C849" s="15">
        <v>500</v>
      </c>
      <c r="D849" s="15">
        <v>0</v>
      </c>
      <c r="E849" s="15">
        <v>0</v>
      </c>
      <c r="F849" s="15">
        <v>0</v>
      </c>
      <c r="G849" s="15">
        <v>500</v>
      </c>
      <c r="H849" s="15">
        <v>0</v>
      </c>
    </row>
    <row r="850" spans="1:8" x14ac:dyDescent="0.25">
      <c r="A850" s="9" t="s">
        <v>1528</v>
      </c>
      <c r="B850" s="9" t="s">
        <v>1529</v>
      </c>
      <c r="C850" s="15">
        <v>500</v>
      </c>
      <c r="D850" s="15">
        <v>0</v>
      </c>
      <c r="E850" s="15">
        <v>0</v>
      </c>
      <c r="F850" s="15">
        <v>0</v>
      </c>
      <c r="G850" s="15">
        <v>500</v>
      </c>
      <c r="H850" s="15">
        <v>0</v>
      </c>
    </row>
    <row r="851" spans="1:8" x14ac:dyDescent="0.25">
      <c r="A851" s="9" t="s">
        <v>1530</v>
      </c>
      <c r="B851" s="9" t="s">
        <v>1531</v>
      </c>
      <c r="C851" s="15">
        <v>6311.46</v>
      </c>
      <c r="D851" s="15">
        <v>0</v>
      </c>
      <c r="E851" s="15">
        <v>0</v>
      </c>
      <c r="F851" s="15">
        <v>0</v>
      </c>
      <c r="G851" s="15">
        <v>6311.46</v>
      </c>
      <c r="H851" s="15">
        <v>0</v>
      </c>
    </row>
    <row r="852" spans="1:8" x14ac:dyDescent="0.25">
      <c r="A852" s="9" t="s">
        <v>1532</v>
      </c>
      <c r="B852" s="9" t="s">
        <v>1533</v>
      </c>
      <c r="C852" s="15">
        <v>500</v>
      </c>
      <c r="D852" s="15">
        <v>0</v>
      </c>
      <c r="E852" s="15">
        <v>0</v>
      </c>
      <c r="F852" s="15">
        <v>0</v>
      </c>
      <c r="G852" s="15">
        <v>500</v>
      </c>
      <c r="H852" s="15">
        <v>0</v>
      </c>
    </row>
    <row r="853" spans="1:8" x14ac:dyDescent="0.25">
      <c r="A853" s="9" t="s">
        <v>1534</v>
      </c>
      <c r="B853" s="9" t="s">
        <v>1535</v>
      </c>
      <c r="C853" s="15">
        <v>4188.1099999999997</v>
      </c>
      <c r="D853" s="15">
        <v>0</v>
      </c>
      <c r="E853" s="15">
        <v>0</v>
      </c>
      <c r="F853" s="15">
        <v>0</v>
      </c>
      <c r="G853" s="15">
        <v>4188.1099999999997</v>
      </c>
      <c r="H853" s="15">
        <v>0</v>
      </c>
    </row>
    <row r="854" spans="1:8" x14ac:dyDescent="0.25">
      <c r="A854" s="9" t="s">
        <v>1536</v>
      </c>
      <c r="B854" s="9" t="s">
        <v>1537</v>
      </c>
      <c r="C854" s="15">
        <v>94348.55</v>
      </c>
      <c r="D854" s="15">
        <v>0</v>
      </c>
      <c r="E854" s="15">
        <v>40456.44</v>
      </c>
      <c r="F854" s="15">
        <v>5.92</v>
      </c>
      <c r="G854" s="15">
        <v>134799.07</v>
      </c>
      <c r="H854" s="15">
        <v>0</v>
      </c>
    </row>
    <row r="855" spans="1:8" x14ac:dyDescent="0.25">
      <c r="A855" s="9" t="s">
        <v>1538</v>
      </c>
      <c r="B855" s="9" t="s">
        <v>1539</v>
      </c>
      <c r="C855" s="15">
        <v>1750</v>
      </c>
      <c r="D855" s="15">
        <v>0</v>
      </c>
      <c r="E855" s="15">
        <v>1000</v>
      </c>
      <c r="F855" s="15">
        <v>0</v>
      </c>
      <c r="G855" s="15">
        <v>2750</v>
      </c>
      <c r="H855" s="15">
        <v>0</v>
      </c>
    </row>
    <row r="856" spans="1:8" x14ac:dyDescent="0.25">
      <c r="A856" s="9" t="s">
        <v>1540</v>
      </c>
      <c r="B856" s="9" t="s">
        <v>1541</v>
      </c>
      <c r="C856" s="15">
        <v>201414.63</v>
      </c>
      <c r="D856" s="15">
        <v>0</v>
      </c>
      <c r="E856" s="15">
        <v>13606.8</v>
      </c>
      <c r="F856" s="15">
        <v>0.55000000000000004</v>
      </c>
      <c r="G856" s="15">
        <v>215020.88</v>
      </c>
      <c r="H856" s="15">
        <v>0</v>
      </c>
    </row>
    <row r="857" spans="1:8" x14ac:dyDescent="0.25">
      <c r="A857" s="9" t="s">
        <v>1542</v>
      </c>
      <c r="B857" s="9" t="s">
        <v>1543</v>
      </c>
      <c r="C857" s="15">
        <v>186608.03</v>
      </c>
      <c r="D857" s="15">
        <v>0</v>
      </c>
      <c r="E857" s="15">
        <v>2169.1999999999998</v>
      </c>
      <c r="F857" s="15">
        <v>0.01</v>
      </c>
      <c r="G857" s="15">
        <v>188777.22</v>
      </c>
      <c r="H857" s="15">
        <v>0</v>
      </c>
    </row>
    <row r="858" spans="1:8" x14ac:dyDescent="0.25">
      <c r="A858" s="9" t="s">
        <v>1544</v>
      </c>
      <c r="B858" s="9" t="s">
        <v>1545</v>
      </c>
      <c r="C858" s="15">
        <v>57358.51</v>
      </c>
      <c r="D858" s="15">
        <v>0</v>
      </c>
      <c r="E858" s="15">
        <v>2169.1999999999998</v>
      </c>
      <c r="F858" s="15">
        <v>0.01</v>
      </c>
      <c r="G858" s="15">
        <v>59527.7</v>
      </c>
      <c r="H858" s="15">
        <v>0</v>
      </c>
    </row>
    <row r="859" spans="1:8" x14ac:dyDescent="0.25">
      <c r="A859" s="9" t="s">
        <v>1546</v>
      </c>
      <c r="B859" s="9" t="s">
        <v>1547</v>
      </c>
      <c r="C859" s="15">
        <v>70489.72</v>
      </c>
      <c r="D859" s="15">
        <v>0</v>
      </c>
      <c r="E859" s="15">
        <v>0</v>
      </c>
      <c r="F859" s="15">
        <v>0</v>
      </c>
      <c r="G859" s="15">
        <v>70489.72</v>
      </c>
      <c r="H859" s="15">
        <v>0</v>
      </c>
    </row>
    <row r="860" spans="1:8" x14ac:dyDescent="0.25">
      <c r="A860" s="9" t="s">
        <v>1548</v>
      </c>
      <c r="B860" s="9" t="s">
        <v>1549</v>
      </c>
      <c r="C860" s="15">
        <v>18546.080000000002</v>
      </c>
      <c r="D860" s="15">
        <v>0</v>
      </c>
      <c r="E860" s="15">
        <v>0</v>
      </c>
      <c r="F860" s="15">
        <v>0</v>
      </c>
      <c r="G860" s="15">
        <v>18546.080000000002</v>
      </c>
      <c r="H860" s="15">
        <v>0</v>
      </c>
    </row>
    <row r="861" spans="1:8" x14ac:dyDescent="0.25">
      <c r="A861" s="9" t="s">
        <v>1550</v>
      </c>
      <c r="B861" s="9" t="s">
        <v>1551</v>
      </c>
      <c r="C861" s="15">
        <v>40213.72</v>
      </c>
      <c r="D861" s="15">
        <v>0</v>
      </c>
      <c r="E861" s="15">
        <v>0</v>
      </c>
      <c r="F861" s="15">
        <v>0</v>
      </c>
      <c r="G861" s="15">
        <v>40213.72</v>
      </c>
      <c r="H861" s="15">
        <v>0</v>
      </c>
    </row>
    <row r="862" spans="1:8" x14ac:dyDescent="0.25">
      <c r="A862" s="9" t="s">
        <v>1552</v>
      </c>
      <c r="B862" s="9" t="s">
        <v>1553</v>
      </c>
      <c r="C862" s="15">
        <v>14806.6</v>
      </c>
      <c r="D862" s="15">
        <v>0</v>
      </c>
      <c r="E862" s="15">
        <v>11437.6</v>
      </c>
      <c r="F862" s="15">
        <v>0.54</v>
      </c>
      <c r="G862" s="15">
        <v>26243.66</v>
      </c>
      <c r="H862" s="15">
        <v>0</v>
      </c>
    </row>
    <row r="863" spans="1:8" x14ac:dyDescent="0.25">
      <c r="A863" s="9" t="s">
        <v>1554</v>
      </c>
      <c r="B863" s="9" t="s">
        <v>1555</v>
      </c>
      <c r="C863" s="15">
        <v>14806.6</v>
      </c>
      <c r="D863" s="15">
        <v>0</v>
      </c>
      <c r="E863" s="15">
        <v>11437.6</v>
      </c>
      <c r="F863" s="15">
        <v>0.54</v>
      </c>
      <c r="G863" s="15">
        <v>26243.66</v>
      </c>
      <c r="H863" s="15">
        <v>0</v>
      </c>
    </row>
    <row r="864" spans="1:8" x14ac:dyDescent="0.25">
      <c r="A864" s="9" t="s">
        <v>1556</v>
      </c>
      <c r="B864" s="9" t="s">
        <v>1557</v>
      </c>
      <c r="C864" s="15">
        <v>5489.7</v>
      </c>
      <c r="D864" s="15">
        <v>0</v>
      </c>
      <c r="E864" s="15">
        <v>10056.84</v>
      </c>
      <c r="F864" s="15">
        <v>0</v>
      </c>
      <c r="G864" s="15">
        <v>15546.54</v>
      </c>
      <c r="H864" s="15">
        <v>0</v>
      </c>
    </row>
    <row r="865" spans="1:8" x14ac:dyDescent="0.25">
      <c r="A865" s="9" t="s">
        <v>1558</v>
      </c>
      <c r="B865" s="9" t="s">
        <v>1559</v>
      </c>
      <c r="C865" s="15">
        <v>5489.7</v>
      </c>
      <c r="D865" s="15">
        <v>0</v>
      </c>
      <c r="E865" s="15">
        <v>10056.84</v>
      </c>
      <c r="F865" s="15">
        <v>0</v>
      </c>
      <c r="G865" s="15">
        <v>15546.54</v>
      </c>
      <c r="H865" s="15">
        <v>0</v>
      </c>
    </row>
    <row r="866" spans="1:8" x14ac:dyDescent="0.25">
      <c r="A866" s="9" t="s">
        <v>1560</v>
      </c>
      <c r="B866" s="9" t="s">
        <v>1561</v>
      </c>
      <c r="C866" s="15">
        <v>5489.7</v>
      </c>
      <c r="D866" s="15">
        <v>0</v>
      </c>
      <c r="E866" s="15">
        <v>10056.84</v>
      </c>
      <c r="F866" s="15">
        <v>0</v>
      </c>
      <c r="G866" s="15">
        <v>15546.54</v>
      </c>
      <c r="H866" s="15">
        <v>0</v>
      </c>
    </row>
    <row r="867" spans="1:8" x14ac:dyDescent="0.25">
      <c r="A867" s="9" t="s">
        <v>1562</v>
      </c>
      <c r="B867" s="9" t="s">
        <v>1563</v>
      </c>
      <c r="C867" s="15">
        <v>70404.12</v>
      </c>
      <c r="D867" s="15">
        <v>0</v>
      </c>
      <c r="E867" s="15">
        <v>34203.81</v>
      </c>
      <c r="F867" s="15">
        <v>0</v>
      </c>
      <c r="G867" s="15">
        <v>104607.93</v>
      </c>
      <c r="H867" s="15">
        <v>0</v>
      </c>
    </row>
    <row r="868" spans="1:8" x14ac:dyDescent="0.25">
      <c r="A868" s="9" t="s">
        <v>1564</v>
      </c>
      <c r="B868" s="9" t="s">
        <v>1565</v>
      </c>
      <c r="C868" s="15">
        <v>11798.21</v>
      </c>
      <c r="D868" s="15">
        <v>0</v>
      </c>
      <c r="E868" s="15">
        <v>22322</v>
      </c>
      <c r="F868" s="15">
        <v>0</v>
      </c>
      <c r="G868" s="15">
        <v>34120.21</v>
      </c>
      <c r="H868" s="15">
        <v>0</v>
      </c>
    </row>
    <row r="869" spans="1:8" x14ac:dyDescent="0.25">
      <c r="A869" s="9" t="s">
        <v>1566</v>
      </c>
      <c r="B869" s="9" t="s">
        <v>1567</v>
      </c>
      <c r="C869" s="15">
        <v>0</v>
      </c>
      <c r="D869" s="15">
        <v>0</v>
      </c>
      <c r="E869" s="15">
        <v>1790</v>
      </c>
      <c r="F869" s="15">
        <v>0</v>
      </c>
      <c r="G869" s="15">
        <v>1790</v>
      </c>
      <c r="H869" s="15">
        <v>0</v>
      </c>
    </row>
    <row r="870" spans="1:8" x14ac:dyDescent="0.25">
      <c r="A870" s="9" t="s">
        <v>1568</v>
      </c>
      <c r="B870" s="9" t="s">
        <v>1569</v>
      </c>
      <c r="C870" s="15">
        <v>1889.02</v>
      </c>
      <c r="D870" s="15">
        <v>0</v>
      </c>
      <c r="E870" s="15">
        <v>0</v>
      </c>
      <c r="F870" s="15">
        <v>0</v>
      </c>
      <c r="G870" s="15">
        <v>1889.02</v>
      </c>
      <c r="H870" s="15">
        <v>0</v>
      </c>
    </row>
    <row r="871" spans="1:8" x14ac:dyDescent="0.25">
      <c r="A871" s="9" t="s">
        <v>1570</v>
      </c>
      <c r="B871" s="9" t="s">
        <v>1571</v>
      </c>
      <c r="C871" s="15">
        <v>7254.26</v>
      </c>
      <c r="D871" s="15">
        <v>0</v>
      </c>
      <c r="E871" s="15">
        <v>20532</v>
      </c>
      <c r="F871" s="15">
        <v>0</v>
      </c>
      <c r="G871" s="15">
        <v>27786.26</v>
      </c>
      <c r="H871" s="15">
        <v>0</v>
      </c>
    </row>
    <row r="872" spans="1:8" x14ac:dyDescent="0.25">
      <c r="A872" s="9" t="s">
        <v>1572</v>
      </c>
      <c r="B872" s="9" t="s">
        <v>1573</v>
      </c>
      <c r="C872" s="15">
        <v>2654.93</v>
      </c>
      <c r="D872" s="15">
        <v>0</v>
      </c>
      <c r="E872" s="15">
        <v>0</v>
      </c>
      <c r="F872" s="15">
        <v>0</v>
      </c>
      <c r="G872" s="15">
        <v>2654.93</v>
      </c>
      <c r="H872" s="15">
        <v>0</v>
      </c>
    </row>
    <row r="873" spans="1:8" x14ac:dyDescent="0.25">
      <c r="A873" s="9" t="s">
        <v>1574</v>
      </c>
      <c r="B873" s="9" t="s">
        <v>1575</v>
      </c>
      <c r="C873" s="15">
        <v>24528.560000000001</v>
      </c>
      <c r="D873" s="15">
        <v>0</v>
      </c>
      <c r="E873" s="15">
        <v>1322.81</v>
      </c>
      <c r="F873" s="15">
        <v>0</v>
      </c>
      <c r="G873" s="15">
        <v>25851.37</v>
      </c>
      <c r="H873" s="15">
        <v>0</v>
      </c>
    </row>
    <row r="874" spans="1:8" x14ac:dyDescent="0.25">
      <c r="A874" s="9" t="s">
        <v>1576</v>
      </c>
      <c r="B874" s="9" t="s">
        <v>1577</v>
      </c>
      <c r="C874" s="15">
        <v>3397.98</v>
      </c>
      <c r="D874" s="15">
        <v>0</v>
      </c>
      <c r="E874" s="15">
        <v>0</v>
      </c>
      <c r="F874" s="15">
        <v>0</v>
      </c>
      <c r="G874" s="15">
        <v>3397.98</v>
      </c>
      <c r="H874" s="15">
        <v>0</v>
      </c>
    </row>
    <row r="875" spans="1:8" x14ac:dyDescent="0.25">
      <c r="A875" s="9" t="s">
        <v>1578</v>
      </c>
      <c r="B875" s="9" t="s">
        <v>1579</v>
      </c>
      <c r="C875" s="15">
        <v>435</v>
      </c>
      <c r="D875" s="15">
        <v>0</v>
      </c>
      <c r="E875" s="15">
        <v>1322.81</v>
      </c>
      <c r="F875" s="15">
        <v>0</v>
      </c>
      <c r="G875" s="15">
        <v>1757.81</v>
      </c>
      <c r="H875" s="15">
        <v>0</v>
      </c>
    </row>
    <row r="876" spans="1:8" x14ac:dyDescent="0.25">
      <c r="A876" s="9" t="s">
        <v>1580</v>
      </c>
      <c r="B876" s="9" t="s">
        <v>1581</v>
      </c>
      <c r="C876" s="15">
        <v>15759.93</v>
      </c>
      <c r="D876" s="15">
        <v>0</v>
      </c>
      <c r="E876" s="15">
        <v>0</v>
      </c>
      <c r="F876" s="15">
        <v>0</v>
      </c>
      <c r="G876" s="15">
        <v>15759.93</v>
      </c>
      <c r="H876" s="15">
        <v>0</v>
      </c>
    </row>
    <row r="877" spans="1:8" x14ac:dyDescent="0.25">
      <c r="A877" s="9" t="s">
        <v>1582</v>
      </c>
      <c r="B877" s="9" t="s">
        <v>1583</v>
      </c>
      <c r="C877" s="15">
        <v>4935.6499999999996</v>
      </c>
      <c r="D877" s="15">
        <v>0</v>
      </c>
      <c r="E877" s="15">
        <v>0</v>
      </c>
      <c r="F877" s="15">
        <v>0</v>
      </c>
      <c r="G877" s="15">
        <v>4935.6499999999996</v>
      </c>
      <c r="H877" s="15">
        <v>0</v>
      </c>
    </row>
    <row r="878" spans="1:8" x14ac:dyDescent="0.25">
      <c r="A878" s="9" t="s">
        <v>1584</v>
      </c>
      <c r="B878" s="9" t="s">
        <v>1585</v>
      </c>
      <c r="C878" s="15">
        <v>19974.849999999999</v>
      </c>
      <c r="D878" s="15">
        <v>0</v>
      </c>
      <c r="E878" s="15">
        <v>0</v>
      </c>
      <c r="F878" s="15">
        <v>0</v>
      </c>
      <c r="G878" s="15">
        <v>19974.849999999999</v>
      </c>
      <c r="H878" s="15">
        <v>0</v>
      </c>
    </row>
    <row r="879" spans="1:8" x14ac:dyDescent="0.25">
      <c r="A879" s="9" t="s">
        <v>1586</v>
      </c>
      <c r="B879" s="9" t="s">
        <v>1587</v>
      </c>
      <c r="C879" s="15">
        <v>7984.24</v>
      </c>
      <c r="D879" s="15">
        <v>0</v>
      </c>
      <c r="E879" s="15">
        <v>0</v>
      </c>
      <c r="F879" s="15">
        <v>0</v>
      </c>
      <c r="G879" s="15">
        <v>7984.24</v>
      </c>
      <c r="H879" s="15">
        <v>0</v>
      </c>
    </row>
    <row r="880" spans="1:8" x14ac:dyDescent="0.25">
      <c r="A880" s="9" t="s">
        <v>1588</v>
      </c>
      <c r="B880" s="9" t="s">
        <v>1589</v>
      </c>
      <c r="C880" s="15">
        <v>10540.6</v>
      </c>
      <c r="D880" s="15">
        <v>0</v>
      </c>
      <c r="E880" s="15">
        <v>0</v>
      </c>
      <c r="F880" s="15">
        <v>0</v>
      </c>
      <c r="G880" s="15">
        <v>10540.6</v>
      </c>
      <c r="H880" s="15">
        <v>0</v>
      </c>
    </row>
    <row r="881" spans="1:8" x14ac:dyDescent="0.25">
      <c r="A881" s="9" t="s">
        <v>1590</v>
      </c>
      <c r="B881" s="9" t="s">
        <v>1591</v>
      </c>
      <c r="C881" s="15">
        <v>1450.01</v>
      </c>
      <c r="D881" s="15">
        <v>0</v>
      </c>
      <c r="E881" s="15">
        <v>0</v>
      </c>
      <c r="F881" s="15">
        <v>0</v>
      </c>
      <c r="G881" s="15">
        <v>1450.01</v>
      </c>
      <c r="H881" s="15">
        <v>0</v>
      </c>
    </row>
    <row r="882" spans="1:8" x14ac:dyDescent="0.25">
      <c r="A882" s="9" t="s">
        <v>1592</v>
      </c>
      <c r="B882" s="9" t="s">
        <v>1593</v>
      </c>
      <c r="C882" s="15">
        <v>14102.5</v>
      </c>
      <c r="D882" s="15">
        <v>0</v>
      </c>
      <c r="E882" s="15">
        <v>10559</v>
      </c>
      <c r="F882" s="15">
        <v>0</v>
      </c>
      <c r="G882" s="15">
        <v>24661.5</v>
      </c>
      <c r="H882" s="15">
        <v>0</v>
      </c>
    </row>
    <row r="883" spans="1:8" x14ac:dyDescent="0.25">
      <c r="A883" s="9" t="s">
        <v>1594</v>
      </c>
      <c r="B883" s="9" t="s">
        <v>1595</v>
      </c>
      <c r="C883" s="15">
        <v>14102.5</v>
      </c>
      <c r="D883" s="15">
        <v>0</v>
      </c>
      <c r="E883" s="15">
        <v>10559</v>
      </c>
      <c r="F883" s="15">
        <v>0</v>
      </c>
      <c r="G883" s="15">
        <v>24661.5</v>
      </c>
      <c r="H883" s="15">
        <v>0</v>
      </c>
    </row>
    <row r="884" spans="1:8" x14ac:dyDescent="0.25">
      <c r="A884" s="9"/>
      <c r="B884" s="10" t="s">
        <v>1824</v>
      </c>
      <c r="C884" s="12">
        <f>+C885+C891+C903+C905+C914+C921+C925+C941+C952+C956+C977+C991</f>
        <v>3669832.54</v>
      </c>
      <c r="D884" s="12">
        <f t="shared" ref="D884:H884" si="8">+D885+D891+D903+D905+D914+D921+D925+D941+D952+D956+D977+D991</f>
        <v>0</v>
      </c>
      <c r="E884" s="12">
        <f t="shared" si="8"/>
        <v>1286717.8899999999</v>
      </c>
      <c r="F884" s="12">
        <f t="shared" si="8"/>
        <v>150939.61000000002</v>
      </c>
      <c r="G884" s="12">
        <f t="shared" si="8"/>
        <v>4805610.82</v>
      </c>
      <c r="H884" s="12">
        <f t="shared" si="8"/>
        <v>0</v>
      </c>
    </row>
    <row r="885" spans="1:8" x14ac:dyDescent="0.25">
      <c r="A885" s="9" t="s">
        <v>1596</v>
      </c>
      <c r="B885" s="9" t="s">
        <v>1597</v>
      </c>
      <c r="C885" s="15">
        <v>565681.56999999995</v>
      </c>
      <c r="D885" s="15">
        <v>0</v>
      </c>
      <c r="E885" s="15">
        <v>129860.64</v>
      </c>
      <c r="F885" s="15">
        <v>3.33</v>
      </c>
      <c r="G885" s="15">
        <v>695538.88</v>
      </c>
      <c r="H885" s="15">
        <v>0</v>
      </c>
    </row>
    <row r="886" spans="1:8" x14ac:dyDescent="0.25">
      <c r="A886" s="9" t="s">
        <v>1598</v>
      </c>
      <c r="B886" s="9" t="s">
        <v>1599</v>
      </c>
      <c r="C886" s="15">
        <v>263713.19</v>
      </c>
      <c r="D886" s="15">
        <v>0</v>
      </c>
      <c r="E886" s="15">
        <v>31271.71</v>
      </c>
      <c r="F886" s="15">
        <v>0</v>
      </c>
      <c r="G886" s="15">
        <v>294984.90000000002</v>
      </c>
      <c r="H886" s="15">
        <v>0</v>
      </c>
    </row>
    <row r="887" spans="1:8" x14ac:dyDescent="0.25">
      <c r="A887" s="9" t="s">
        <v>1600</v>
      </c>
      <c r="B887" s="9" t="s">
        <v>1601</v>
      </c>
      <c r="C887" s="15">
        <v>0</v>
      </c>
      <c r="D887" s="15">
        <v>0</v>
      </c>
      <c r="E887" s="15">
        <v>5982</v>
      </c>
      <c r="F887" s="15">
        <v>0</v>
      </c>
      <c r="G887" s="15">
        <v>5982</v>
      </c>
      <c r="H887" s="15">
        <v>0</v>
      </c>
    </row>
    <row r="888" spans="1:8" x14ac:dyDescent="0.25">
      <c r="A888" s="9" t="s">
        <v>1602</v>
      </c>
      <c r="B888" s="9" t="s">
        <v>1603</v>
      </c>
      <c r="C888" s="15">
        <v>44788.22</v>
      </c>
      <c r="D888" s="15">
        <v>0</v>
      </c>
      <c r="E888" s="15">
        <v>0</v>
      </c>
      <c r="F888" s="15">
        <v>0</v>
      </c>
      <c r="G888" s="15">
        <v>44788.22</v>
      </c>
      <c r="H888" s="15">
        <v>0</v>
      </c>
    </row>
    <row r="889" spans="1:8" x14ac:dyDescent="0.25">
      <c r="A889" s="9" t="s">
        <v>1604</v>
      </c>
      <c r="B889" s="9" t="s">
        <v>1605</v>
      </c>
      <c r="C889" s="15">
        <v>197567.8</v>
      </c>
      <c r="D889" s="15">
        <v>0</v>
      </c>
      <c r="E889" s="15">
        <v>17246.650000000001</v>
      </c>
      <c r="F889" s="15">
        <v>0</v>
      </c>
      <c r="G889" s="15">
        <v>214814.45</v>
      </c>
      <c r="H889" s="15">
        <v>0</v>
      </c>
    </row>
    <row r="890" spans="1:8" x14ac:dyDescent="0.25">
      <c r="A890" s="9" t="s">
        <v>1606</v>
      </c>
      <c r="B890" s="9" t="s">
        <v>1607</v>
      </c>
      <c r="C890" s="15">
        <v>21357.17</v>
      </c>
      <c r="D890" s="15">
        <v>0</v>
      </c>
      <c r="E890" s="15">
        <v>8043.06</v>
      </c>
      <c r="F890" s="15">
        <v>0</v>
      </c>
      <c r="G890" s="15">
        <v>29400.23</v>
      </c>
      <c r="H890" s="15">
        <v>0</v>
      </c>
    </row>
    <row r="891" spans="1:8" x14ac:dyDescent="0.25">
      <c r="A891" s="9" t="s">
        <v>1608</v>
      </c>
      <c r="B891" s="9" t="s">
        <v>1609</v>
      </c>
      <c r="C891" s="15">
        <v>13202.82</v>
      </c>
      <c r="D891" s="15">
        <v>0</v>
      </c>
      <c r="E891" s="15">
        <v>0</v>
      </c>
      <c r="F891" s="15">
        <v>0</v>
      </c>
      <c r="G891" s="15">
        <v>13202.82</v>
      </c>
      <c r="H891" s="15">
        <v>0</v>
      </c>
    </row>
    <row r="892" spans="1:8" x14ac:dyDescent="0.25">
      <c r="A892" s="9" t="s">
        <v>1610</v>
      </c>
      <c r="B892" s="9" t="s">
        <v>1611</v>
      </c>
      <c r="C892" s="15">
        <v>13202.82</v>
      </c>
      <c r="D892" s="15">
        <v>0</v>
      </c>
      <c r="E892" s="15">
        <v>0</v>
      </c>
      <c r="F892" s="15">
        <v>0</v>
      </c>
      <c r="G892" s="15">
        <v>13202.82</v>
      </c>
      <c r="H892" s="15">
        <v>0</v>
      </c>
    </row>
    <row r="893" spans="1:8" x14ac:dyDescent="0.25">
      <c r="A893" s="9" t="s">
        <v>1612</v>
      </c>
      <c r="B893" s="9" t="s">
        <v>1613</v>
      </c>
      <c r="C893" s="15">
        <v>19212.689999999999</v>
      </c>
      <c r="D893" s="15">
        <v>0</v>
      </c>
      <c r="E893" s="15">
        <v>12952.64</v>
      </c>
      <c r="F893" s="15">
        <v>3.33</v>
      </c>
      <c r="G893" s="15">
        <v>32162</v>
      </c>
      <c r="H893" s="15">
        <v>0</v>
      </c>
    </row>
    <row r="894" spans="1:8" x14ac:dyDescent="0.25">
      <c r="A894" s="9" t="s">
        <v>1614</v>
      </c>
      <c r="B894" s="9" t="s">
        <v>1615</v>
      </c>
      <c r="C894" s="15">
        <v>19212.689999999999</v>
      </c>
      <c r="D894" s="15">
        <v>0</v>
      </c>
      <c r="E894" s="15">
        <v>12952.64</v>
      </c>
      <c r="F894" s="15">
        <v>3.33</v>
      </c>
      <c r="G894" s="15">
        <v>32162</v>
      </c>
      <c r="H894" s="15">
        <v>0</v>
      </c>
    </row>
    <row r="895" spans="1:8" x14ac:dyDescent="0.25">
      <c r="A895" s="9" t="s">
        <v>1616</v>
      </c>
      <c r="B895" s="9" t="s">
        <v>1617</v>
      </c>
      <c r="C895" s="15">
        <v>62563.44</v>
      </c>
      <c r="D895" s="15">
        <v>0</v>
      </c>
      <c r="E895" s="15">
        <v>16936.29</v>
      </c>
      <c r="F895" s="15">
        <v>0</v>
      </c>
      <c r="G895" s="15">
        <v>79499.73</v>
      </c>
      <c r="H895" s="15">
        <v>0</v>
      </c>
    </row>
    <row r="896" spans="1:8" x14ac:dyDescent="0.25">
      <c r="A896" s="9" t="s">
        <v>1975</v>
      </c>
      <c r="B896" s="9" t="s">
        <v>1976</v>
      </c>
      <c r="C896" s="15">
        <v>0</v>
      </c>
      <c r="D896" s="15">
        <v>0</v>
      </c>
      <c r="E896" s="15">
        <v>5645.43</v>
      </c>
      <c r="F896" s="15">
        <v>0</v>
      </c>
      <c r="G896" s="15">
        <v>5645.43</v>
      </c>
      <c r="H896" s="15">
        <v>0</v>
      </c>
    </row>
    <row r="897" spans="1:8" x14ac:dyDescent="0.25">
      <c r="A897" s="9" t="s">
        <v>1618</v>
      </c>
      <c r="B897" s="9" t="s">
        <v>1619</v>
      </c>
      <c r="C897" s="15">
        <v>45627.15</v>
      </c>
      <c r="D897" s="15">
        <v>0</v>
      </c>
      <c r="E897" s="15">
        <v>11290.86</v>
      </c>
      <c r="F897" s="15">
        <v>0</v>
      </c>
      <c r="G897" s="15">
        <v>56918.01</v>
      </c>
      <c r="H897" s="15">
        <v>0</v>
      </c>
    </row>
    <row r="898" spans="1:8" x14ac:dyDescent="0.25">
      <c r="A898" s="9" t="s">
        <v>1620</v>
      </c>
      <c r="B898" s="9" t="s">
        <v>1621</v>
      </c>
      <c r="C898" s="15">
        <v>16936.29</v>
      </c>
      <c r="D898" s="15">
        <v>0</v>
      </c>
      <c r="E898" s="15">
        <v>0</v>
      </c>
      <c r="F898" s="15">
        <v>0</v>
      </c>
      <c r="G898" s="15">
        <v>16936.29</v>
      </c>
      <c r="H898" s="15">
        <v>0</v>
      </c>
    </row>
    <row r="899" spans="1:8" x14ac:dyDescent="0.25">
      <c r="A899" s="9" t="s">
        <v>1622</v>
      </c>
      <c r="B899" s="9" t="s">
        <v>1623</v>
      </c>
      <c r="C899" s="15">
        <v>206989.43</v>
      </c>
      <c r="D899" s="15">
        <v>0</v>
      </c>
      <c r="E899" s="15">
        <v>68700</v>
      </c>
      <c r="F899" s="15">
        <v>0</v>
      </c>
      <c r="G899" s="15">
        <v>275689.43</v>
      </c>
      <c r="H899" s="15">
        <v>0</v>
      </c>
    </row>
    <row r="900" spans="1:8" x14ac:dyDescent="0.25">
      <c r="A900" s="9" t="s">
        <v>1624</v>
      </c>
      <c r="B900" s="9" t="s">
        <v>1625</v>
      </c>
      <c r="C900" s="15">
        <v>5220</v>
      </c>
      <c r="D900" s="15">
        <v>0</v>
      </c>
      <c r="E900" s="15">
        <v>17400</v>
      </c>
      <c r="F900" s="15">
        <v>0</v>
      </c>
      <c r="G900" s="15">
        <v>22620</v>
      </c>
      <c r="H900" s="15">
        <v>0</v>
      </c>
    </row>
    <row r="901" spans="1:8" x14ac:dyDescent="0.25">
      <c r="A901" s="9" t="s">
        <v>1626</v>
      </c>
      <c r="B901" s="9" t="s">
        <v>1627</v>
      </c>
      <c r="C901" s="15">
        <v>152269.43</v>
      </c>
      <c r="D901" s="15">
        <v>0</v>
      </c>
      <c r="E901" s="15">
        <v>34800</v>
      </c>
      <c r="F901" s="15">
        <v>0</v>
      </c>
      <c r="G901" s="15">
        <v>187069.43</v>
      </c>
      <c r="H901" s="15">
        <v>0</v>
      </c>
    </row>
    <row r="902" spans="1:8" x14ac:dyDescent="0.25">
      <c r="A902" s="9" t="s">
        <v>1628</v>
      </c>
      <c r="B902" s="9" t="s">
        <v>1629</v>
      </c>
      <c r="C902" s="15">
        <v>49500</v>
      </c>
      <c r="D902" s="15">
        <v>0</v>
      </c>
      <c r="E902" s="15">
        <v>16500</v>
      </c>
      <c r="F902" s="15">
        <v>0</v>
      </c>
      <c r="G902" s="15">
        <v>66000</v>
      </c>
      <c r="H902" s="15">
        <v>0</v>
      </c>
    </row>
    <row r="903" spans="1:8" x14ac:dyDescent="0.25">
      <c r="A903" s="9" t="s">
        <v>1630</v>
      </c>
      <c r="B903" s="9" t="s">
        <v>1631</v>
      </c>
      <c r="C903" s="15">
        <v>285</v>
      </c>
      <c r="D903" s="15">
        <v>0</v>
      </c>
      <c r="E903" s="15">
        <v>522</v>
      </c>
      <c r="F903" s="15">
        <v>0</v>
      </c>
      <c r="G903" s="15">
        <v>807</v>
      </c>
      <c r="H903" s="15">
        <v>0</v>
      </c>
    </row>
    <row r="904" spans="1:8" x14ac:dyDescent="0.25">
      <c r="A904" s="9" t="s">
        <v>1632</v>
      </c>
      <c r="B904" s="9" t="s">
        <v>1633</v>
      </c>
      <c r="C904" s="15">
        <v>285</v>
      </c>
      <c r="D904" s="15">
        <v>0</v>
      </c>
      <c r="E904" s="15">
        <v>522</v>
      </c>
      <c r="F904" s="15">
        <v>0</v>
      </c>
      <c r="G904" s="15">
        <v>807</v>
      </c>
      <c r="H904" s="15">
        <v>0</v>
      </c>
    </row>
    <row r="905" spans="1:8" x14ac:dyDescent="0.25">
      <c r="A905" s="9" t="s">
        <v>1634</v>
      </c>
      <c r="B905" s="9" t="s">
        <v>1635</v>
      </c>
      <c r="C905" s="15">
        <v>1255156.4099999999</v>
      </c>
      <c r="D905" s="15">
        <v>0</v>
      </c>
      <c r="E905" s="15">
        <v>463887.35</v>
      </c>
      <c r="F905" s="15">
        <v>32501.17</v>
      </c>
      <c r="G905" s="15">
        <v>1686542.59</v>
      </c>
      <c r="H905" s="15">
        <v>0</v>
      </c>
    </row>
    <row r="906" spans="1:8" x14ac:dyDescent="0.25">
      <c r="A906" s="9" t="s">
        <v>1636</v>
      </c>
      <c r="B906" s="9" t="s">
        <v>1637</v>
      </c>
      <c r="C906" s="15">
        <v>149122</v>
      </c>
      <c r="D906" s="15">
        <v>0</v>
      </c>
      <c r="E906" s="15">
        <v>83520</v>
      </c>
      <c r="F906" s="15">
        <v>0</v>
      </c>
      <c r="G906" s="15">
        <v>232642</v>
      </c>
      <c r="H906" s="15">
        <v>0</v>
      </c>
    </row>
    <row r="907" spans="1:8" x14ac:dyDescent="0.25">
      <c r="A907" s="9" t="s">
        <v>1638</v>
      </c>
      <c r="B907" s="9" t="s">
        <v>1639</v>
      </c>
      <c r="C907" s="15">
        <v>10062</v>
      </c>
      <c r="D907" s="15">
        <v>0</v>
      </c>
      <c r="E907" s="15">
        <v>0</v>
      </c>
      <c r="F907" s="15">
        <v>0</v>
      </c>
      <c r="G907" s="15">
        <v>10062</v>
      </c>
      <c r="H907" s="15">
        <v>0</v>
      </c>
    </row>
    <row r="908" spans="1:8" x14ac:dyDescent="0.25">
      <c r="A908" s="9" t="s">
        <v>1640</v>
      </c>
      <c r="B908" s="9" t="s">
        <v>1641</v>
      </c>
      <c r="C908" s="15">
        <v>139060</v>
      </c>
      <c r="D908" s="15">
        <v>0</v>
      </c>
      <c r="E908" s="15">
        <v>83520</v>
      </c>
      <c r="F908" s="15">
        <v>0</v>
      </c>
      <c r="G908" s="15">
        <v>222580</v>
      </c>
      <c r="H908" s="15">
        <v>0</v>
      </c>
    </row>
    <row r="909" spans="1:8" x14ac:dyDescent="0.25">
      <c r="A909" s="9" t="s">
        <v>1642</v>
      </c>
      <c r="B909" s="9" t="s">
        <v>1643</v>
      </c>
      <c r="C909" s="15">
        <v>505698.03</v>
      </c>
      <c r="D909" s="15">
        <v>0</v>
      </c>
      <c r="E909" s="15">
        <v>184800</v>
      </c>
      <c r="F909" s="15">
        <v>0.03</v>
      </c>
      <c r="G909" s="15">
        <v>690498</v>
      </c>
      <c r="H909" s="15">
        <v>0</v>
      </c>
    </row>
    <row r="910" spans="1:8" x14ac:dyDescent="0.25">
      <c r="A910" s="9" t="s">
        <v>1644</v>
      </c>
      <c r="B910" s="9" t="s">
        <v>1645</v>
      </c>
      <c r="C910" s="15">
        <v>53960</v>
      </c>
      <c r="D910" s="15">
        <v>0</v>
      </c>
      <c r="E910" s="15">
        <v>0</v>
      </c>
      <c r="F910" s="15">
        <v>0</v>
      </c>
      <c r="G910" s="15">
        <v>53960</v>
      </c>
      <c r="H910" s="15">
        <v>0</v>
      </c>
    </row>
    <row r="911" spans="1:8" x14ac:dyDescent="0.25">
      <c r="A911" s="9" t="s">
        <v>1646</v>
      </c>
      <c r="B911" s="9" t="s">
        <v>1647</v>
      </c>
      <c r="C911" s="15">
        <v>348878.03</v>
      </c>
      <c r="D911" s="15">
        <v>0</v>
      </c>
      <c r="E911" s="15">
        <v>155000</v>
      </c>
      <c r="F911" s="15">
        <v>0.03</v>
      </c>
      <c r="G911" s="15">
        <v>503878</v>
      </c>
      <c r="H911" s="15">
        <v>0</v>
      </c>
    </row>
    <row r="912" spans="1:8" x14ac:dyDescent="0.25">
      <c r="A912" s="9" t="s">
        <v>1648</v>
      </c>
      <c r="B912" s="9" t="s">
        <v>1649</v>
      </c>
      <c r="C912" s="15">
        <v>102160</v>
      </c>
      <c r="D912" s="15">
        <v>0</v>
      </c>
      <c r="E912" s="15">
        <v>29800</v>
      </c>
      <c r="F912" s="15">
        <v>0</v>
      </c>
      <c r="G912" s="15">
        <v>131960</v>
      </c>
      <c r="H912" s="15">
        <v>0</v>
      </c>
    </row>
    <row r="913" spans="1:8" x14ac:dyDescent="0.25">
      <c r="A913" s="9" t="s">
        <v>1650</v>
      </c>
      <c r="B913" s="9" t="s">
        <v>1651</v>
      </c>
      <c r="C913" s="15">
        <v>700</v>
      </c>
      <c r="D913" s="15">
        <v>0</v>
      </c>
      <c r="E913" s="15">
        <v>0</v>
      </c>
      <c r="F913" s="15">
        <v>0</v>
      </c>
      <c r="G913" s="15">
        <v>700</v>
      </c>
      <c r="H913" s="15">
        <v>0</v>
      </c>
    </row>
    <row r="914" spans="1:8" x14ac:dyDescent="0.25">
      <c r="A914" s="9" t="s">
        <v>1652</v>
      </c>
      <c r="B914" s="9" t="s">
        <v>1653</v>
      </c>
      <c r="C914" s="15">
        <v>61293.2</v>
      </c>
      <c r="D914" s="15">
        <v>0</v>
      </c>
      <c r="E914" s="15">
        <v>26720</v>
      </c>
      <c r="F914" s="15">
        <v>0</v>
      </c>
      <c r="G914" s="15">
        <v>88013.2</v>
      </c>
      <c r="H914" s="15">
        <v>0</v>
      </c>
    </row>
    <row r="915" spans="1:8" x14ac:dyDescent="0.25">
      <c r="A915" s="9" t="s">
        <v>1654</v>
      </c>
      <c r="B915" s="9" t="s">
        <v>1655</v>
      </c>
      <c r="C915" s="15">
        <v>29922</v>
      </c>
      <c r="D915" s="15">
        <v>0</v>
      </c>
      <c r="E915" s="15">
        <v>0</v>
      </c>
      <c r="F915" s="15">
        <v>0</v>
      </c>
      <c r="G915" s="15">
        <v>29922</v>
      </c>
      <c r="H915" s="15">
        <v>0</v>
      </c>
    </row>
    <row r="916" spans="1:8" x14ac:dyDescent="0.25">
      <c r="A916" s="9" t="s">
        <v>1656</v>
      </c>
      <c r="B916" s="9" t="s">
        <v>1657</v>
      </c>
      <c r="C916" s="15">
        <v>6600</v>
      </c>
      <c r="D916" s="15">
        <v>0</v>
      </c>
      <c r="E916" s="15">
        <v>16500</v>
      </c>
      <c r="F916" s="15">
        <v>0</v>
      </c>
      <c r="G916" s="15">
        <v>23100</v>
      </c>
      <c r="H916" s="15">
        <v>0</v>
      </c>
    </row>
    <row r="917" spans="1:8" x14ac:dyDescent="0.25">
      <c r="A917" s="9" t="s">
        <v>1658</v>
      </c>
      <c r="B917" s="9" t="s">
        <v>1659</v>
      </c>
      <c r="C917" s="15">
        <v>207.2</v>
      </c>
      <c r="D917" s="15">
        <v>0</v>
      </c>
      <c r="E917" s="15">
        <v>0</v>
      </c>
      <c r="F917" s="15">
        <v>0</v>
      </c>
      <c r="G917" s="15">
        <v>207.2</v>
      </c>
      <c r="H917" s="15">
        <v>0</v>
      </c>
    </row>
    <row r="918" spans="1:8" x14ac:dyDescent="0.25">
      <c r="A918" s="9" t="s">
        <v>1660</v>
      </c>
      <c r="B918" s="9" t="s">
        <v>1661</v>
      </c>
      <c r="C918" s="15">
        <v>16424</v>
      </c>
      <c r="D918" s="15">
        <v>0</v>
      </c>
      <c r="E918" s="15">
        <v>10220</v>
      </c>
      <c r="F918" s="15">
        <v>0</v>
      </c>
      <c r="G918" s="15">
        <v>26644</v>
      </c>
      <c r="H918" s="15">
        <v>0</v>
      </c>
    </row>
    <row r="919" spans="1:8" x14ac:dyDescent="0.25">
      <c r="A919" s="9" t="s">
        <v>1662</v>
      </c>
      <c r="B919" s="9" t="s">
        <v>1663</v>
      </c>
      <c r="C919" s="15">
        <v>1740</v>
      </c>
      <c r="D919" s="15">
        <v>0</v>
      </c>
      <c r="E919" s="15">
        <v>0</v>
      </c>
      <c r="F919" s="15">
        <v>0</v>
      </c>
      <c r="G919" s="15">
        <v>1740</v>
      </c>
      <c r="H919" s="15">
        <v>0</v>
      </c>
    </row>
    <row r="920" spans="1:8" x14ac:dyDescent="0.25">
      <c r="A920" s="9" t="s">
        <v>1664</v>
      </c>
      <c r="B920" s="9" t="s">
        <v>1665</v>
      </c>
      <c r="C920" s="15">
        <v>6400</v>
      </c>
      <c r="D920" s="15">
        <v>0</v>
      </c>
      <c r="E920" s="15">
        <v>0</v>
      </c>
      <c r="F920" s="15">
        <v>0</v>
      </c>
      <c r="G920" s="15">
        <v>6400</v>
      </c>
      <c r="H920" s="15">
        <v>0</v>
      </c>
    </row>
    <row r="921" spans="1:8" x14ac:dyDescent="0.25">
      <c r="A921" s="9" t="s">
        <v>1666</v>
      </c>
      <c r="B921" s="9" t="s">
        <v>1667</v>
      </c>
      <c r="C921" s="15">
        <v>539043.18000000005</v>
      </c>
      <c r="D921" s="15">
        <v>0</v>
      </c>
      <c r="E921" s="15">
        <v>168847.35</v>
      </c>
      <c r="F921" s="15">
        <v>32501.14</v>
      </c>
      <c r="G921" s="15">
        <v>675389.39</v>
      </c>
      <c r="H921" s="15">
        <v>0</v>
      </c>
    </row>
    <row r="922" spans="1:8" x14ac:dyDescent="0.25">
      <c r="A922" s="9" t="s">
        <v>1668</v>
      </c>
      <c r="B922" s="9" t="s">
        <v>1669</v>
      </c>
      <c r="C922" s="15">
        <v>32501.14</v>
      </c>
      <c r="D922" s="15">
        <v>0</v>
      </c>
      <c r="E922" s="15">
        <v>88783.59</v>
      </c>
      <c r="F922" s="15">
        <v>0</v>
      </c>
      <c r="G922" s="15">
        <v>121284.73</v>
      </c>
      <c r="H922" s="15">
        <v>0</v>
      </c>
    </row>
    <row r="923" spans="1:8" x14ac:dyDescent="0.25">
      <c r="A923" s="9" t="s">
        <v>1670</v>
      </c>
      <c r="B923" s="9" t="s">
        <v>1671</v>
      </c>
      <c r="C923" s="15">
        <v>331353.03999999998</v>
      </c>
      <c r="D923" s="15">
        <v>0</v>
      </c>
      <c r="E923" s="15">
        <v>32501.14</v>
      </c>
      <c r="F923" s="15">
        <v>32501.14</v>
      </c>
      <c r="G923" s="15">
        <v>331353.03999999998</v>
      </c>
      <c r="H923" s="15">
        <v>0</v>
      </c>
    </row>
    <row r="924" spans="1:8" x14ac:dyDescent="0.25">
      <c r="A924" s="9" t="s">
        <v>1672</v>
      </c>
      <c r="B924" s="9" t="s">
        <v>1673</v>
      </c>
      <c r="C924" s="15">
        <v>175189</v>
      </c>
      <c r="D924" s="15">
        <v>0</v>
      </c>
      <c r="E924" s="15">
        <v>47562.62</v>
      </c>
      <c r="F924" s="15">
        <v>0</v>
      </c>
      <c r="G924" s="15">
        <v>222751.62</v>
      </c>
      <c r="H924" s="15">
        <v>0</v>
      </c>
    </row>
    <row r="925" spans="1:8" x14ac:dyDescent="0.25">
      <c r="A925" s="9" t="s">
        <v>1674</v>
      </c>
      <c r="B925" s="9" t="s">
        <v>1675</v>
      </c>
      <c r="C925" s="15">
        <v>374257.43</v>
      </c>
      <c r="D925" s="15">
        <v>0</v>
      </c>
      <c r="E925" s="15">
        <v>88715.22</v>
      </c>
      <c r="F925" s="15">
        <v>67130.48</v>
      </c>
      <c r="G925" s="15">
        <v>395842.17</v>
      </c>
      <c r="H925" s="15">
        <v>0</v>
      </c>
    </row>
    <row r="926" spans="1:8" x14ac:dyDescent="0.25">
      <c r="A926" s="9" t="s">
        <v>1676</v>
      </c>
      <c r="B926" s="9" t="s">
        <v>1677</v>
      </c>
      <c r="C926" s="15">
        <v>27739.97</v>
      </c>
      <c r="D926" s="15">
        <v>0</v>
      </c>
      <c r="E926" s="15">
        <v>8196.34</v>
      </c>
      <c r="F926" s="15">
        <v>0</v>
      </c>
      <c r="G926" s="15">
        <v>35936.31</v>
      </c>
      <c r="H926" s="15">
        <v>0</v>
      </c>
    </row>
    <row r="927" spans="1:8" x14ac:dyDescent="0.25">
      <c r="A927" s="9" t="s">
        <v>1678</v>
      </c>
      <c r="B927" s="9" t="s">
        <v>1679</v>
      </c>
      <c r="C927" s="15">
        <v>27739.97</v>
      </c>
      <c r="D927" s="15">
        <v>0</v>
      </c>
      <c r="E927" s="15">
        <v>8196.34</v>
      </c>
      <c r="F927" s="15">
        <v>0</v>
      </c>
      <c r="G927" s="15">
        <v>35936.31</v>
      </c>
      <c r="H927" s="15">
        <v>0</v>
      </c>
    </row>
    <row r="928" spans="1:8" x14ac:dyDescent="0.25">
      <c r="A928" s="9" t="s">
        <v>1680</v>
      </c>
      <c r="B928" s="9" t="s">
        <v>1681</v>
      </c>
      <c r="C928" s="15">
        <v>255494.2</v>
      </c>
      <c r="D928" s="15">
        <v>0</v>
      </c>
      <c r="E928" s="15">
        <v>77448.789999999994</v>
      </c>
      <c r="F928" s="15">
        <v>67127.460000000006</v>
      </c>
      <c r="G928" s="15">
        <v>265815.53000000003</v>
      </c>
      <c r="H928" s="15">
        <v>0</v>
      </c>
    </row>
    <row r="929" spans="1:8" x14ac:dyDescent="0.25">
      <c r="A929" s="9" t="s">
        <v>1682</v>
      </c>
      <c r="B929" s="9" t="s">
        <v>1683</v>
      </c>
      <c r="C929" s="15">
        <v>2072.86</v>
      </c>
      <c r="D929" s="15">
        <v>0</v>
      </c>
      <c r="E929" s="15">
        <v>77448.789999999994</v>
      </c>
      <c r="F929" s="15">
        <v>67127.460000000006</v>
      </c>
      <c r="G929" s="15">
        <v>12394.19</v>
      </c>
      <c r="H929" s="15">
        <v>0</v>
      </c>
    </row>
    <row r="930" spans="1:8" x14ac:dyDescent="0.25">
      <c r="A930" s="9" t="s">
        <v>1684</v>
      </c>
      <c r="B930" s="9" t="s">
        <v>1685</v>
      </c>
      <c r="C930" s="15">
        <v>129140.56</v>
      </c>
      <c r="D930" s="15">
        <v>0</v>
      </c>
      <c r="E930" s="15">
        <v>0</v>
      </c>
      <c r="F930" s="15">
        <v>0</v>
      </c>
      <c r="G930" s="15">
        <v>129140.56</v>
      </c>
      <c r="H930" s="15">
        <v>0</v>
      </c>
    </row>
    <row r="931" spans="1:8" x14ac:dyDescent="0.25">
      <c r="A931" s="9" t="s">
        <v>1686</v>
      </c>
      <c r="B931" s="9" t="s">
        <v>1687</v>
      </c>
      <c r="C931" s="15">
        <v>124280.78</v>
      </c>
      <c r="D931" s="15">
        <v>0</v>
      </c>
      <c r="E931" s="15">
        <v>0</v>
      </c>
      <c r="F931" s="15">
        <v>0</v>
      </c>
      <c r="G931" s="15">
        <v>124280.78</v>
      </c>
      <c r="H931" s="15">
        <v>0</v>
      </c>
    </row>
    <row r="932" spans="1:8" x14ac:dyDescent="0.25">
      <c r="A932" s="9" t="s">
        <v>1688</v>
      </c>
      <c r="B932" s="9" t="s">
        <v>1689</v>
      </c>
      <c r="C932" s="15">
        <v>55748.67</v>
      </c>
      <c r="D932" s="15">
        <v>0</v>
      </c>
      <c r="E932" s="15">
        <v>0</v>
      </c>
      <c r="F932" s="15">
        <v>0</v>
      </c>
      <c r="G932" s="15">
        <v>55748.67</v>
      </c>
      <c r="H932" s="15">
        <v>0</v>
      </c>
    </row>
    <row r="933" spans="1:8" x14ac:dyDescent="0.25">
      <c r="A933" s="9" t="s">
        <v>1690</v>
      </c>
      <c r="B933" s="9" t="s">
        <v>1691</v>
      </c>
      <c r="C933" s="15">
        <v>55748.67</v>
      </c>
      <c r="D933" s="15">
        <v>0</v>
      </c>
      <c r="E933" s="15">
        <v>0</v>
      </c>
      <c r="F933" s="15">
        <v>0</v>
      </c>
      <c r="G933" s="15">
        <v>55748.67</v>
      </c>
      <c r="H933" s="15">
        <v>0</v>
      </c>
    </row>
    <row r="934" spans="1:8" x14ac:dyDescent="0.25">
      <c r="A934" s="9" t="s">
        <v>1692</v>
      </c>
      <c r="B934" s="9" t="s">
        <v>1693</v>
      </c>
      <c r="C934" s="15">
        <v>35274.589999999997</v>
      </c>
      <c r="D934" s="15">
        <v>0</v>
      </c>
      <c r="E934" s="15">
        <v>3070.09</v>
      </c>
      <c r="F934" s="15">
        <v>3.02</v>
      </c>
      <c r="G934" s="15">
        <v>38341.660000000003</v>
      </c>
      <c r="H934" s="15">
        <v>0</v>
      </c>
    </row>
    <row r="935" spans="1:8" x14ac:dyDescent="0.25">
      <c r="A935" s="9" t="s">
        <v>1977</v>
      </c>
      <c r="B935" s="9" t="s">
        <v>1978</v>
      </c>
      <c r="C935" s="15">
        <v>0</v>
      </c>
      <c r="D935" s="15">
        <v>0</v>
      </c>
      <c r="E935" s="15">
        <v>0</v>
      </c>
      <c r="F935" s="15">
        <v>0</v>
      </c>
      <c r="G935" s="15">
        <v>0</v>
      </c>
      <c r="H935" s="15">
        <v>0</v>
      </c>
    </row>
    <row r="936" spans="1:8" x14ac:dyDescent="0.25">
      <c r="A936" s="9" t="s">
        <v>1694</v>
      </c>
      <c r="B936" s="9" t="s">
        <v>1695</v>
      </c>
      <c r="C936" s="15">
        <v>401.11</v>
      </c>
      <c r="D936" s="15">
        <v>0</v>
      </c>
      <c r="E936" s="15">
        <v>0</v>
      </c>
      <c r="F936" s="15">
        <v>0</v>
      </c>
      <c r="G936" s="15">
        <v>401.11</v>
      </c>
      <c r="H936" s="15">
        <v>0</v>
      </c>
    </row>
    <row r="937" spans="1:8" x14ac:dyDescent="0.25">
      <c r="A937" s="9" t="s">
        <v>1696</v>
      </c>
      <c r="B937" s="9" t="s">
        <v>1697</v>
      </c>
      <c r="C937" s="15">
        <v>10224</v>
      </c>
      <c r="D937" s="15">
        <v>0</v>
      </c>
      <c r="E937" s="15">
        <v>493.64</v>
      </c>
      <c r="F937" s="15">
        <v>3.02</v>
      </c>
      <c r="G937" s="15">
        <v>10714.62</v>
      </c>
      <c r="H937" s="15">
        <v>0</v>
      </c>
    </row>
    <row r="938" spans="1:8" x14ac:dyDescent="0.25">
      <c r="A938" s="9" t="s">
        <v>1698</v>
      </c>
      <c r="B938" s="9" t="s">
        <v>1699</v>
      </c>
      <c r="C938" s="15">
        <v>18638.400000000001</v>
      </c>
      <c r="D938" s="15">
        <v>0</v>
      </c>
      <c r="E938" s="15">
        <v>1508</v>
      </c>
      <c r="F938" s="15">
        <v>0</v>
      </c>
      <c r="G938" s="15">
        <v>20146.400000000001</v>
      </c>
      <c r="H938" s="15">
        <v>0</v>
      </c>
    </row>
    <row r="939" spans="1:8" x14ac:dyDescent="0.25">
      <c r="A939" s="9" t="s">
        <v>1700</v>
      </c>
      <c r="B939" s="9" t="s">
        <v>1701</v>
      </c>
      <c r="C939" s="15">
        <v>1172.8599999999999</v>
      </c>
      <c r="D939" s="15">
        <v>0</v>
      </c>
      <c r="E939" s="15">
        <v>1068.45</v>
      </c>
      <c r="F939" s="15">
        <v>0</v>
      </c>
      <c r="G939" s="15">
        <v>2241.31</v>
      </c>
      <c r="H939" s="15">
        <v>0</v>
      </c>
    </row>
    <row r="940" spans="1:8" x14ac:dyDescent="0.25">
      <c r="A940" s="9" t="s">
        <v>1702</v>
      </c>
      <c r="B940" s="9" t="s">
        <v>1703</v>
      </c>
      <c r="C940" s="15">
        <v>4838.22</v>
      </c>
      <c r="D940" s="15">
        <v>0</v>
      </c>
      <c r="E940" s="15">
        <v>0</v>
      </c>
      <c r="F940" s="15">
        <v>0</v>
      </c>
      <c r="G940" s="15">
        <v>4838.22</v>
      </c>
      <c r="H940" s="15">
        <v>0</v>
      </c>
    </row>
    <row r="941" spans="1:8" x14ac:dyDescent="0.25">
      <c r="A941" s="9" t="s">
        <v>1704</v>
      </c>
      <c r="B941" s="9" t="s">
        <v>1705</v>
      </c>
      <c r="C941" s="15">
        <v>122620.44</v>
      </c>
      <c r="D941" s="15">
        <v>0</v>
      </c>
      <c r="E941" s="15">
        <v>50041</v>
      </c>
      <c r="F941" s="15">
        <v>0.89</v>
      </c>
      <c r="G941" s="15">
        <v>172660.55</v>
      </c>
      <c r="H941" s="15">
        <v>0</v>
      </c>
    </row>
    <row r="942" spans="1:8" x14ac:dyDescent="0.25">
      <c r="A942" s="9" t="s">
        <v>1706</v>
      </c>
      <c r="B942" s="9" t="s">
        <v>1707</v>
      </c>
      <c r="C942" s="15">
        <v>66255.429999999993</v>
      </c>
      <c r="D942" s="15">
        <v>0</v>
      </c>
      <c r="E942" s="15">
        <v>30624</v>
      </c>
      <c r="F942" s="15">
        <v>0.88</v>
      </c>
      <c r="G942" s="15">
        <v>96878.55</v>
      </c>
      <c r="H942" s="15">
        <v>0</v>
      </c>
    </row>
    <row r="943" spans="1:8" x14ac:dyDescent="0.25">
      <c r="A943" s="9" t="s">
        <v>1708</v>
      </c>
      <c r="B943" s="9" t="s">
        <v>1709</v>
      </c>
      <c r="C943" s="15">
        <v>66255.429999999993</v>
      </c>
      <c r="D943" s="15">
        <v>0</v>
      </c>
      <c r="E943" s="15">
        <v>24244</v>
      </c>
      <c r="F943" s="15">
        <v>0.88</v>
      </c>
      <c r="G943" s="15">
        <v>90498.55</v>
      </c>
      <c r="H943" s="15">
        <v>0</v>
      </c>
    </row>
    <row r="944" spans="1:8" x14ac:dyDescent="0.25">
      <c r="A944" s="9" t="s">
        <v>1979</v>
      </c>
      <c r="B944" s="9" t="s">
        <v>1980</v>
      </c>
      <c r="C944" s="15">
        <v>0</v>
      </c>
      <c r="D944" s="15">
        <v>0</v>
      </c>
      <c r="E944" s="15">
        <v>6380</v>
      </c>
      <c r="F944" s="15">
        <v>0</v>
      </c>
      <c r="G944" s="15">
        <v>6380</v>
      </c>
      <c r="H944" s="15">
        <v>0</v>
      </c>
    </row>
    <row r="945" spans="1:8" x14ac:dyDescent="0.25">
      <c r="A945" s="9" t="s">
        <v>1710</v>
      </c>
      <c r="B945" s="9" t="s">
        <v>1711</v>
      </c>
      <c r="C945" s="15">
        <v>37425.01</v>
      </c>
      <c r="D945" s="15">
        <v>0</v>
      </c>
      <c r="E945" s="15">
        <v>7600</v>
      </c>
      <c r="F945" s="15">
        <v>0.01</v>
      </c>
      <c r="G945" s="15">
        <v>45025</v>
      </c>
      <c r="H945" s="15">
        <v>0</v>
      </c>
    </row>
    <row r="946" spans="1:8" x14ac:dyDescent="0.25">
      <c r="A946" s="9" t="s">
        <v>1712</v>
      </c>
      <c r="B946" s="9" t="s">
        <v>1713</v>
      </c>
      <c r="C946" s="15">
        <v>37425.01</v>
      </c>
      <c r="D946" s="15">
        <v>0</v>
      </c>
      <c r="E946" s="15">
        <v>7600</v>
      </c>
      <c r="F946" s="15">
        <v>0.01</v>
      </c>
      <c r="G946" s="15">
        <v>45025</v>
      </c>
      <c r="H946" s="15">
        <v>0</v>
      </c>
    </row>
    <row r="947" spans="1:8" x14ac:dyDescent="0.25">
      <c r="A947" s="9" t="s">
        <v>1714</v>
      </c>
      <c r="B947" s="9" t="s">
        <v>1715</v>
      </c>
      <c r="C947" s="15">
        <v>100</v>
      </c>
      <c r="D947" s="15">
        <v>0</v>
      </c>
      <c r="E947" s="15">
        <v>590</v>
      </c>
      <c r="F947" s="15">
        <v>0</v>
      </c>
      <c r="G947" s="15">
        <v>690</v>
      </c>
      <c r="H947" s="15">
        <v>0</v>
      </c>
    </row>
    <row r="948" spans="1:8" x14ac:dyDescent="0.25">
      <c r="A948" s="9" t="s">
        <v>1716</v>
      </c>
      <c r="B948" s="9" t="s">
        <v>1717</v>
      </c>
      <c r="C948" s="15">
        <v>100</v>
      </c>
      <c r="D948" s="15">
        <v>0</v>
      </c>
      <c r="E948" s="15">
        <v>590</v>
      </c>
      <c r="F948" s="15">
        <v>0</v>
      </c>
      <c r="G948" s="15">
        <v>690</v>
      </c>
      <c r="H948" s="15">
        <v>0</v>
      </c>
    </row>
    <row r="949" spans="1:8" x14ac:dyDescent="0.25">
      <c r="A949" s="9" t="s">
        <v>1718</v>
      </c>
      <c r="B949" s="9" t="s">
        <v>1719</v>
      </c>
      <c r="C949" s="15">
        <v>18840</v>
      </c>
      <c r="D949" s="15">
        <v>0</v>
      </c>
      <c r="E949" s="15">
        <v>11227</v>
      </c>
      <c r="F949" s="15">
        <v>0</v>
      </c>
      <c r="G949" s="15">
        <v>30067</v>
      </c>
      <c r="H949" s="15">
        <v>0</v>
      </c>
    </row>
    <row r="950" spans="1:8" x14ac:dyDescent="0.25">
      <c r="A950" s="9" t="s">
        <v>1720</v>
      </c>
      <c r="B950" s="9" t="s">
        <v>1721</v>
      </c>
      <c r="C950" s="15">
        <v>7482</v>
      </c>
      <c r="D950" s="15">
        <v>0</v>
      </c>
      <c r="E950" s="15">
        <v>5050</v>
      </c>
      <c r="F950" s="15">
        <v>0</v>
      </c>
      <c r="G950" s="15">
        <v>12532</v>
      </c>
      <c r="H950" s="15">
        <v>0</v>
      </c>
    </row>
    <row r="951" spans="1:8" x14ac:dyDescent="0.25">
      <c r="A951" s="9" t="s">
        <v>1722</v>
      </c>
      <c r="B951" s="9" t="s">
        <v>1723</v>
      </c>
      <c r="C951" s="15">
        <v>11358</v>
      </c>
      <c r="D951" s="15">
        <v>0</v>
      </c>
      <c r="E951" s="15">
        <v>6177</v>
      </c>
      <c r="F951" s="15">
        <v>0</v>
      </c>
      <c r="G951" s="15">
        <v>17535</v>
      </c>
      <c r="H951" s="15">
        <v>0</v>
      </c>
    </row>
    <row r="952" spans="1:8" x14ac:dyDescent="0.25">
      <c r="A952" s="9" t="s">
        <v>1724</v>
      </c>
      <c r="B952" s="9" t="s">
        <v>1725</v>
      </c>
      <c r="C952" s="15">
        <v>114138.04</v>
      </c>
      <c r="D952" s="15">
        <v>0</v>
      </c>
      <c r="E952" s="15">
        <v>0</v>
      </c>
      <c r="F952" s="15">
        <v>0</v>
      </c>
      <c r="G952" s="15">
        <v>114138.04</v>
      </c>
      <c r="H952" s="15">
        <v>0</v>
      </c>
    </row>
    <row r="953" spans="1:8" x14ac:dyDescent="0.25">
      <c r="A953" s="9" t="s">
        <v>1726</v>
      </c>
      <c r="B953" s="9" t="s">
        <v>1727</v>
      </c>
      <c r="C953" s="15">
        <v>114138.04</v>
      </c>
      <c r="D953" s="15">
        <v>0</v>
      </c>
      <c r="E953" s="15">
        <v>0</v>
      </c>
      <c r="F953" s="15">
        <v>0</v>
      </c>
      <c r="G953" s="15">
        <v>114138.04</v>
      </c>
      <c r="H953" s="15">
        <v>0</v>
      </c>
    </row>
    <row r="954" spans="1:8" x14ac:dyDescent="0.25">
      <c r="A954" s="9" t="s">
        <v>1728</v>
      </c>
      <c r="B954" s="9" t="s">
        <v>1729</v>
      </c>
      <c r="C954" s="15">
        <v>14597.31</v>
      </c>
      <c r="D954" s="15">
        <v>0</v>
      </c>
      <c r="E954" s="15">
        <v>0</v>
      </c>
      <c r="F954" s="15">
        <v>0</v>
      </c>
      <c r="G954" s="15">
        <v>14597.31</v>
      </c>
      <c r="H954" s="15">
        <v>0</v>
      </c>
    </row>
    <row r="955" spans="1:8" x14ac:dyDescent="0.25">
      <c r="A955" s="9" t="s">
        <v>1730</v>
      </c>
      <c r="B955" s="9" t="s">
        <v>1731</v>
      </c>
      <c r="C955" s="15">
        <v>99540.73</v>
      </c>
      <c r="D955" s="15">
        <v>0</v>
      </c>
      <c r="E955" s="15">
        <v>0</v>
      </c>
      <c r="F955" s="15">
        <v>0</v>
      </c>
      <c r="G955" s="15">
        <v>99540.73</v>
      </c>
      <c r="H955" s="15">
        <v>0</v>
      </c>
    </row>
    <row r="956" spans="1:8" x14ac:dyDescent="0.25">
      <c r="A956" s="9" t="s">
        <v>1732</v>
      </c>
      <c r="B956" s="9" t="s">
        <v>1733</v>
      </c>
      <c r="C956" s="15">
        <v>67771.41</v>
      </c>
      <c r="D956" s="15">
        <v>0</v>
      </c>
      <c r="E956" s="15">
        <v>49621.16</v>
      </c>
      <c r="F956" s="15">
        <v>0.2</v>
      </c>
      <c r="G956" s="15">
        <v>117392.37</v>
      </c>
      <c r="H956" s="15">
        <v>0</v>
      </c>
    </row>
    <row r="957" spans="1:8" x14ac:dyDescent="0.25">
      <c r="A957" s="9" t="s">
        <v>1734</v>
      </c>
      <c r="B957" s="9" t="s">
        <v>1735</v>
      </c>
      <c r="C957" s="15">
        <v>7975.14</v>
      </c>
      <c r="D957" s="15">
        <v>0</v>
      </c>
      <c r="E957" s="15">
        <v>22479</v>
      </c>
      <c r="F957" s="15">
        <v>0.2</v>
      </c>
      <c r="G957" s="15">
        <v>30453.94</v>
      </c>
      <c r="H957" s="15">
        <v>0</v>
      </c>
    </row>
    <row r="958" spans="1:8" x14ac:dyDescent="0.25">
      <c r="A958" s="9" t="s">
        <v>1736</v>
      </c>
      <c r="B958" s="9" t="s">
        <v>1737</v>
      </c>
      <c r="C958" s="15">
        <v>7975.14</v>
      </c>
      <c r="D958" s="15">
        <v>0</v>
      </c>
      <c r="E958" s="15">
        <v>22479</v>
      </c>
      <c r="F958" s="15">
        <v>0</v>
      </c>
      <c r="G958" s="15">
        <v>30454.14</v>
      </c>
      <c r="H958" s="15">
        <v>0</v>
      </c>
    </row>
    <row r="959" spans="1:8" x14ac:dyDescent="0.25">
      <c r="A959" s="9" t="s">
        <v>1981</v>
      </c>
      <c r="B959" s="9" t="s">
        <v>1982</v>
      </c>
      <c r="C959" s="15">
        <v>0</v>
      </c>
      <c r="D959" s="15">
        <v>0</v>
      </c>
      <c r="E959" s="15">
        <v>0</v>
      </c>
      <c r="F959" s="15">
        <v>0.2</v>
      </c>
      <c r="G959" s="15">
        <v>-0.2</v>
      </c>
      <c r="H959" s="15">
        <v>0</v>
      </c>
    </row>
    <row r="960" spans="1:8" x14ac:dyDescent="0.25">
      <c r="A960" s="9" t="s">
        <v>1738</v>
      </c>
      <c r="B960" s="9" t="s">
        <v>1739</v>
      </c>
      <c r="C960" s="15">
        <v>60.87</v>
      </c>
      <c r="D960" s="15">
        <v>0</v>
      </c>
      <c r="E960" s="15">
        <v>0</v>
      </c>
      <c r="F960" s="15">
        <v>0</v>
      </c>
      <c r="G960" s="15">
        <v>60.87</v>
      </c>
      <c r="H960" s="15">
        <v>0</v>
      </c>
    </row>
    <row r="961" spans="1:8" x14ac:dyDescent="0.25">
      <c r="A961" s="9" t="s">
        <v>1740</v>
      </c>
      <c r="B961" s="9" t="s">
        <v>1741</v>
      </c>
      <c r="C961" s="15">
        <v>60.87</v>
      </c>
      <c r="D961" s="15">
        <v>0</v>
      </c>
      <c r="E961" s="15">
        <v>0</v>
      </c>
      <c r="F961" s="15">
        <v>0</v>
      </c>
      <c r="G961" s="15">
        <v>60.87</v>
      </c>
      <c r="H961" s="15">
        <v>0</v>
      </c>
    </row>
    <row r="962" spans="1:8" x14ac:dyDescent="0.25">
      <c r="A962" s="9" t="s">
        <v>1742</v>
      </c>
      <c r="B962" s="9" t="s">
        <v>1743</v>
      </c>
      <c r="C962" s="15">
        <v>59735.4</v>
      </c>
      <c r="D962" s="15">
        <v>0</v>
      </c>
      <c r="E962" s="15">
        <v>27142.16</v>
      </c>
      <c r="F962" s="15">
        <v>0</v>
      </c>
      <c r="G962" s="15">
        <v>86877.56</v>
      </c>
      <c r="H962" s="15">
        <v>0</v>
      </c>
    </row>
    <row r="963" spans="1:8" x14ac:dyDescent="0.25">
      <c r="A963" s="9" t="s">
        <v>1744</v>
      </c>
      <c r="B963" s="9" t="s">
        <v>1745</v>
      </c>
      <c r="C963" s="15">
        <v>22016.43</v>
      </c>
      <c r="D963" s="15">
        <v>0</v>
      </c>
      <c r="E963" s="15">
        <v>10153.33</v>
      </c>
      <c r="F963" s="15">
        <v>0</v>
      </c>
      <c r="G963" s="15">
        <v>32169.759999999998</v>
      </c>
      <c r="H963" s="15">
        <v>0</v>
      </c>
    </row>
    <row r="964" spans="1:8" x14ac:dyDescent="0.25">
      <c r="A964" s="9" t="s">
        <v>1746</v>
      </c>
      <c r="B964" s="9" t="s">
        <v>1747</v>
      </c>
      <c r="C964" s="15">
        <v>742</v>
      </c>
      <c r="D964" s="15">
        <v>0</v>
      </c>
      <c r="E964" s="15">
        <v>0</v>
      </c>
      <c r="F964" s="15">
        <v>0</v>
      </c>
      <c r="G964" s="15">
        <v>742</v>
      </c>
      <c r="H964" s="15">
        <v>0</v>
      </c>
    </row>
    <row r="965" spans="1:8" x14ac:dyDescent="0.25">
      <c r="A965" s="9" t="s">
        <v>1748</v>
      </c>
      <c r="B965" s="9" t="s">
        <v>1749</v>
      </c>
      <c r="C965" s="15">
        <v>200</v>
      </c>
      <c r="D965" s="15">
        <v>0</v>
      </c>
      <c r="E965" s="15">
        <v>0</v>
      </c>
      <c r="F965" s="15">
        <v>0</v>
      </c>
      <c r="G965" s="15">
        <v>200</v>
      </c>
      <c r="H965" s="15">
        <v>0</v>
      </c>
    </row>
    <row r="966" spans="1:8" x14ac:dyDescent="0.25">
      <c r="A966" s="9" t="s">
        <v>1750</v>
      </c>
      <c r="B966" s="9" t="s">
        <v>1751</v>
      </c>
      <c r="C966" s="15">
        <v>1267</v>
      </c>
      <c r="D966" s="15">
        <v>0</v>
      </c>
      <c r="E966" s="15">
        <v>0</v>
      </c>
      <c r="F966" s="15">
        <v>0</v>
      </c>
      <c r="G966" s="15">
        <v>1267</v>
      </c>
      <c r="H966" s="15">
        <v>0</v>
      </c>
    </row>
    <row r="967" spans="1:8" x14ac:dyDescent="0.25">
      <c r="A967" s="9" t="s">
        <v>1752</v>
      </c>
      <c r="B967" s="9" t="s">
        <v>1753</v>
      </c>
      <c r="C967" s="15">
        <v>2069.66</v>
      </c>
      <c r="D967" s="15">
        <v>0</v>
      </c>
      <c r="E967" s="15">
        <v>400</v>
      </c>
      <c r="F967" s="15">
        <v>0</v>
      </c>
      <c r="G967" s="15">
        <v>2469.66</v>
      </c>
      <c r="H967" s="15">
        <v>0</v>
      </c>
    </row>
    <row r="968" spans="1:8" x14ac:dyDescent="0.25">
      <c r="A968" s="9" t="s">
        <v>1754</v>
      </c>
      <c r="B968" s="9" t="s">
        <v>1755</v>
      </c>
      <c r="C968" s="15">
        <v>370</v>
      </c>
      <c r="D968" s="15">
        <v>0</v>
      </c>
      <c r="E968" s="15">
        <v>248</v>
      </c>
      <c r="F968" s="15">
        <v>0</v>
      </c>
      <c r="G968" s="15">
        <v>618</v>
      </c>
      <c r="H968" s="15">
        <v>0</v>
      </c>
    </row>
    <row r="969" spans="1:8" x14ac:dyDescent="0.25">
      <c r="A969" s="9" t="s">
        <v>1756</v>
      </c>
      <c r="B969" s="9" t="s">
        <v>1757</v>
      </c>
      <c r="C969" s="15">
        <v>4633.5600000000004</v>
      </c>
      <c r="D969" s="15">
        <v>0</v>
      </c>
      <c r="E969" s="15">
        <v>1139.5</v>
      </c>
      <c r="F969" s="15">
        <v>0</v>
      </c>
      <c r="G969" s="15">
        <v>5773.06</v>
      </c>
      <c r="H969" s="15">
        <v>0</v>
      </c>
    </row>
    <row r="970" spans="1:8" x14ac:dyDescent="0.25">
      <c r="A970" s="9" t="s">
        <v>1758</v>
      </c>
      <c r="B970" s="9" t="s">
        <v>1759</v>
      </c>
      <c r="C970" s="15">
        <v>695</v>
      </c>
      <c r="D970" s="15">
        <v>0</v>
      </c>
      <c r="E970" s="15">
        <v>899</v>
      </c>
      <c r="F970" s="15">
        <v>0</v>
      </c>
      <c r="G970" s="15">
        <v>1594</v>
      </c>
      <c r="H970" s="15">
        <v>0</v>
      </c>
    </row>
    <row r="971" spans="1:8" x14ac:dyDescent="0.25">
      <c r="A971" s="9" t="s">
        <v>1760</v>
      </c>
      <c r="B971" s="9" t="s">
        <v>1761</v>
      </c>
      <c r="C971" s="15">
        <v>12896.3</v>
      </c>
      <c r="D971" s="15">
        <v>0</v>
      </c>
      <c r="E971" s="15">
        <v>3531.6</v>
      </c>
      <c r="F971" s="15">
        <v>0</v>
      </c>
      <c r="G971" s="15">
        <v>16427.900000000001</v>
      </c>
      <c r="H971" s="15">
        <v>0</v>
      </c>
    </row>
    <row r="972" spans="1:8" x14ac:dyDescent="0.25">
      <c r="A972" s="9" t="s">
        <v>1762</v>
      </c>
      <c r="B972" s="9" t="s">
        <v>1763</v>
      </c>
      <c r="C972" s="15">
        <v>931.66</v>
      </c>
      <c r="D972" s="15">
        <v>0</v>
      </c>
      <c r="E972" s="15">
        <v>200</v>
      </c>
      <c r="F972" s="15">
        <v>0</v>
      </c>
      <c r="G972" s="15">
        <v>1131.6600000000001</v>
      </c>
      <c r="H972" s="15">
        <v>0</v>
      </c>
    </row>
    <row r="973" spans="1:8" x14ac:dyDescent="0.25">
      <c r="A973" s="9" t="s">
        <v>1764</v>
      </c>
      <c r="B973" s="9" t="s">
        <v>1765</v>
      </c>
      <c r="C973" s="15">
        <v>1094</v>
      </c>
      <c r="D973" s="15">
        <v>0</v>
      </c>
      <c r="E973" s="15">
        <v>900</v>
      </c>
      <c r="F973" s="15">
        <v>0</v>
      </c>
      <c r="G973" s="15">
        <v>1994</v>
      </c>
      <c r="H973" s="15">
        <v>0</v>
      </c>
    </row>
    <row r="974" spans="1:8" x14ac:dyDescent="0.25">
      <c r="A974" s="9" t="s">
        <v>1766</v>
      </c>
      <c r="B974" s="9" t="s">
        <v>1767</v>
      </c>
      <c r="C974" s="15">
        <v>8152.15</v>
      </c>
      <c r="D974" s="15">
        <v>0</v>
      </c>
      <c r="E974" s="15">
        <v>8084.33</v>
      </c>
      <c r="F974" s="15">
        <v>0</v>
      </c>
      <c r="G974" s="15">
        <v>16236.48</v>
      </c>
      <c r="H974" s="15">
        <v>0</v>
      </c>
    </row>
    <row r="975" spans="1:8" x14ac:dyDescent="0.25">
      <c r="A975" s="9" t="s">
        <v>1768</v>
      </c>
      <c r="B975" s="9" t="s">
        <v>1769</v>
      </c>
      <c r="C975" s="15">
        <v>1745</v>
      </c>
      <c r="D975" s="15">
        <v>0</v>
      </c>
      <c r="E975" s="15">
        <v>250</v>
      </c>
      <c r="F975" s="15">
        <v>0</v>
      </c>
      <c r="G975" s="15">
        <v>1995</v>
      </c>
      <c r="H975" s="15">
        <v>0</v>
      </c>
    </row>
    <row r="976" spans="1:8" x14ac:dyDescent="0.25">
      <c r="A976" s="9" t="s">
        <v>1770</v>
      </c>
      <c r="B976" s="9" t="s">
        <v>1771</v>
      </c>
      <c r="C976" s="15">
        <v>2922.64</v>
      </c>
      <c r="D976" s="15">
        <v>0</v>
      </c>
      <c r="E976" s="15">
        <v>1336.4</v>
      </c>
      <c r="F976" s="15">
        <v>0</v>
      </c>
      <c r="G976" s="15">
        <v>4259.04</v>
      </c>
      <c r="H976" s="15">
        <v>0</v>
      </c>
    </row>
    <row r="977" spans="1:8" x14ac:dyDescent="0.25">
      <c r="A977" s="9" t="s">
        <v>1772</v>
      </c>
      <c r="B977" s="9" t="s">
        <v>1773</v>
      </c>
      <c r="C977" s="15">
        <v>152336.39000000001</v>
      </c>
      <c r="D977" s="15">
        <v>0</v>
      </c>
      <c r="E977" s="15">
        <v>100342.17</v>
      </c>
      <c r="F977" s="15">
        <v>18802.400000000001</v>
      </c>
      <c r="G977" s="15">
        <v>233876.16</v>
      </c>
      <c r="H977" s="15">
        <v>0</v>
      </c>
    </row>
    <row r="978" spans="1:8" x14ac:dyDescent="0.25">
      <c r="A978" s="9" t="s">
        <v>1774</v>
      </c>
      <c r="B978" s="9" t="s">
        <v>1775</v>
      </c>
      <c r="C978" s="15">
        <v>141501.54999999999</v>
      </c>
      <c r="D978" s="15">
        <v>0</v>
      </c>
      <c r="E978" s="15">
        <v>67070.17</v>
      </c>
      <c r="F978" s="15">
        <v>18802.400000000001</v>
      </c>
      <c r="G978" s="15">
        <v>189769.32</v>
      </c>
      <c r="H978" s="15">
        <v>0</v>
      </c>
    </row>
    <row r="979" spans="1:8" x14ac:dyDescent="0.25">
      <c r="A979" s="9" t="s">
        <v>1776</v>
      </c>
      <c r="B979" s="9" t="s">
        <v>1777</v>
      </c>
      <c r="C979" s="15">
        <v>113863.77</v>
      </c>
      <c r="D979" s="15">
        <v>0</v>
      </c>
      <c r="E979" s="15">
        <v>51154.85</v>
      </c>
      <c r="F979" s="15">
        <v>18800.28</v>
      </c>
      <c r="G979" s="15">
        <v>146218.34</v>
      </c>
      <c r="H979" s="15">
        <v>0</v>
      </c>
    </row>
    <row r="980" spans="1:8" x14ac:dyDescent="0.25">
      <c r="A980" s="9" t="s">
        <v>1778</v>
      </c>
      <c r="B980" s="9" t="s">
        <v>1779</v>
      </c>
      <c r="C980" s="15">
        <v>598.5</v>
      </c>
      <c r="D980" s="15">
        <v>0</v>
      </c>
      <c r="E980" s="15">
        <v>0</v>
      </c>
      <c r="F980" s="15">
        <v>0</v>
      </c>
      <c r="G980" s="15">
        <v>598.5</v>
      </c>
      <c r="H980" s="15">
        <v>0</v>
      </c>
    </row>
    <row r="981" spans="1:8" x14ac:dyDescent="0.25">
      <c r="A981" s="9" t="s">
        <v>1780</v>
      </c>
      <c r="B981" s="9" t="s">
        <v>1781</v>
      </c>
      <c r="C981" s="15">
        <v>22189.49</v>
      </c>
      <c r="D981" s="15">
        <v>0</v>
      </c>
      <c r="E981" s="15">
        <v>8715.32</v>
      </c>
      <c r="F981" s="15">
        <v>0.08</v>
      </c>
      <c r="G981" s="15">
        <v>30904.73</v>
      </c>
      <c r="H981" s="15">
        <v>0</v>
      </c>
    </row>
    <row r="982" spans="1:8" x14ac:dyDescent="0.25">
      <c r="A982" s="9" t="s">
        <v>1983</v>
      </c>
      <c r="B982" s="9" t="s">
        <v>1984</v>
      </c>
      <c r="C982" s="15">
        <v>0</v>
      </c>
      <c r="D982" s="15">
        <v>0</v>
      </c>
      <c r="E982" s="15">
        <v>0</v>
      </c>
      <c r="F982" s="15">
        <v>1.54</v>
      </c>
      <c r="G982" s="15">
        <v>-1.54</v>
      </c>
      <c r="H982" s="15">
        <v>0</v>
      </c>
    </row>
    <row r="983" spans="1:8" x14ac:dyDescent="0.25">
      <c r="A983" s="9" t="s">
        <v>1782</v>
      </c>
      <c r="B983" s="9" t="s">
        <v>1783</v>
      </c>
      <c r="C983" s="15">
        <v>3590</v>
      </c>
      <c r="D983" s="15">
        <v>0</v>
      </c>
      <c r="E983" s="15">
        <v>0</v>
      </c>
      <c r="F983" s="15">
        <v>0</v>
      </c>
      <c r="G983" s="15">
        <v>3590</v>
      </c>
      <c r="H983" s="15">
        <v>0</v>
      </c>
    </row>
    <row r="984" spans="1:8" x14ac:dyDescent="0.25">
      <c r="A984" s="9" t="s">
        <v>1985</v>
      </c>
      <c r="B984" s="9" t="s">
        <v>1986</v>
      </c>
      <c r="C984" s="15">
        <v>0</v>
      </c>
      <c r="D984" s="15">
        <v>0</v>
      </c>
      <c r="E984" s="15">
        <v>0</v>
      </c>
      <c r="F984" s="15">
        <v>0.5</v>
      </c>
      <c r="G984" s="15">
        <v>-0.5</v>
      </c>
      <c r="H984" s="15">
        <v>0</v>
      </c>
    </row>
    <row r="985" spans="1:8" x14ac:dyDescent="0.25">
      <c r="A985" s="9" t="s">
        <v>1784</v>
      </c>
      <c r="B985" s="9" t="s">
        <v>1785</v>
      </c>
      <c r="C985" s="15">
        <v>1259.79</v>
      </c>
      <c r="D985" s="15">
        <v>0</v>
      </c>
      <c r="E985" s="15">
        <v>7200</v>
      </c>
      <c r="F985" s="15">
        <v>0</v>
      </c>
      <c r="G985" s="15">
        <v>8459.7900000000009</v>
      </c>
      <c r="H985" s="15">
        <v>0</v>
      </c>
    </row>
    <row r="986" spans="1:8" x14ac:dyDescent="0.25">
      <c r="A986" s="9" t="s">
        <v>1786</v>
      </c>
      <c r="B986" s="9" t="s">
        <v>1787</v>
      </c>
      <c r="C986" s="15">
        <v>10834.84</v>
      </c>
      <c r="D986" s="15">
        <v>0</v>
      </c>
      <c r="E986" s="15">
        <v>33272</v>
      </c>
      <c r="F986" s="15">
        <v>0</v>
      </c>
      <c r="G986" s="15">
        <v>44106.84</v>
      </c>
      <c r="H986" s="15">
        <v>0</v>
      </c>
    </row>
    <row r="987" spans="1:8" x14ac:dyDescent="0.25">
      <c r="A987" s="9" t="s">
        <v>1987</v>
      </c>
      <c r="B987" s="9" t="s">
        <v>1988</v>
      </c>
      <c r="C987" s="15">
        <v>0</v>
      </c>
      <c r="D987" s="15">
        <v>0</v>
      </c>
      <c r="E987" s="15">
        <v>16080</v>
      </c>
      <c r="F987" s="15">
        <v>0</v>
      </c>
      <c r="G987" s="15">
        <v>16080</v>
      </c>
      <c r="H987" s="15">
        <v>0</v>
      </c>
    </row>
    <row r="988" spans="1:8" x14ac:dyDescent="0.25">
      <c r="A988" s="9" t="s">
        <v>1788</v>
      </c>
      <c r="B988" s="9" t="s">
        <v>1789</v>
      </c>
      <c r="C988" s="15">
        <v>984.84</v>
      </c>
      <c r="D988" s="15">
        <v>0</v>
      </c>
      <c r="E988" s="15">
        <v>0</v>
      </c>
      <c r="F988" s="15">
        <v>0</v>
      </c>
      <c r="G988" s="15">
        <v>984.84</v>
      </c>
      <c r="H988" s="15">
        <v>0</v>
      </c>
    </row>
    <row r="989" spans="1:8" x14ac:dyDescent="0.25">
      <c r="A989" s="9" t="s">
        <v>1790</v>
      </c>
      <c r="B989" s="9" t="s">
        <v>1791</v>
      </c>
      <c r="C989" s="15">
        <v>9850</v>
      </c>
      <c r="D989" s="15">
        <v>0</v>
      </c>
      <c r="E989" s="15">
        <v>0</v>
      </c>
      <c r="F989" s="15">
        <v>0</v>
      </c>
      <c r="G989" s="15">
        <v>9850</v>
      </c>
      <c r="H989" s="15">
        <v>0</v>
      </c>
    </row>
    <row r="990" spans="1:8" x14ac:dyDescent="0.25">
      <c r="A990" s="9" t="s">
        <v>1792</v>
      </c>
      <c r="B990" s="9" t="s">
        <v>1793</v>
      </c>
      <c r="C990" s="15">
        <v>0</v>
      </c>
      <c r="D990" s="15">
        <v>0</v>
      </c>
      <c r="E990" s="15">
        <v>17192</v>
      </c>
      <c r="F990" s="15">
        <v>0</v>
      </c>
      <c r="G990" s="15">
        <v>17192</v>
      </c>
      <c r="H990" s="15">
        <v>0</v>
      </c>
    </row>
    <row r="991" spans="1:8" x14ac:dyDescent="0.25">
      <c r="A991" s="9" t="s">
        <v>1794</v>
      </c>
      <c r="B991" s="9" t="s">
        <v>1795</v>
      </c>
      <c r="C991" s="15">
        <v>404046.65</v>
      </c>
      <c r="D991" s="15">
        <v>0</v>
      </c>
      <c r="E991" s="15">
        <v>208161</v>
      </c>
      <c r="F991" s="15">
        <v>0</v>
      </c>
      <c r="G991" s="15">
        <v>612207.65</v>
      </c>
      <c r="H991" s="15">
        <v>0</v>
      </c>
    </row>
    <row r="992" spans="1:8" x14ac:dyDescent="0.25">
      <c r="A992" s="9" t="s">
        <v>1796</v>
      </c>
      <c r="B992" s="9" t="s">
        <v>1797</v>
      </c>
      <c r="C992" s="15">
        <v>1455</v>
      </c>
      <c r="D992" s="15">
        <v>0</v>
      </c>
      <c r="E992" s="15">
        <v>4016</v>
      </c>
      <c r="F992" s="15">
        <v>0</v>
      </c>
      <c r="G992" s="15">
        <v>5471</v>
      </c>
      <c r="H992" s="15">
        <v>0</v>
      </c>
    </row>
    <row r="993" spans="1:8" x14ac:dyDescent="0.25">
      <c r="A993" s="9" t="s">
        <v>1798</v>
      </c>
      <c r="B993" s="9" t="s">
        <v>1799</v>
      </c>
      <c r="C993" s="15">
        <v>0</v>
      </c>
      <c r="D993" s="15">
        <v>0</v>
      </c>
      <c r="E993" s="15">
        <v>4016</v>
      </c>
      <c r="F993" s="15">
        <v>0</v>
      </c>
      <c r="G993" s="15">
        <v>4016</v>
      </c>
      <c r="H993" s="15">
        <v>0</v>
      </c>
    </row>
    <row r="994" spans="1:8" x14ac:dyDescent="0.25">
      <c r="A994" s="9" t="s">
        <v>1800</v>
      </c>
      <c r="B994" s="9" t="s">
        <v>1801</v>
      </c>
      <c r="C994" s="15">
        <v>1455</v>
      </c>
      <c r="D994" s="15">
        <v>0</v>
      </c>
      <c r="E994" s="15">
        <v>0</v>
      </c>
      <c r="F994" s="15">
        <v>0</v>
      </c>
      <c r="G994" s="15">
        <v>1455</v>
      </c>
      <c r="H994" s="15">
        <v>0</v>
      </c>
    </row>
    <row r="995" spans="1:8" x14ac:dyDescent="0.25">
      <c r="A995" s="9" t="s">
        <v>1802</v>
      </c>
      <c r="B995" s="9" t="s">
        <v>1803</v>
      </c>
      <c r="C995" s="15">
        <v>2813</v>
      </c>
      <c r="D995" s="15">
        <v>0</v>
      </c>
      <c r="E995" s="15">
        <v>0</v>
      </c>
      <c r="F995" s="15">
        <v>0</v>
      </c>
      <c r="G995" s="15">
        <v>2813</v>
      </c>
      <c r="H995" s="15">
        <v>0</v>
      </c>
    </row>
    <row r="996" spans="1:8" x14ac:dyDescent="0.25">
      <c r="A996" s="9" t="s">
        <v>1804</v>
      </c>
      <c r="B996" s="9" t="s">
        <v>1805</v>
      </c>
      <c r="C996" s="15">
        <v>2813</v>
      </c>
      <c r="D996" s="15">
        <v>0</v>
      </c>
      <c r="E996" s="15">
        <v>0</v>
      </c>
      <c r="F996" s="15">
        <v>0</v>
      </c>
      <c r="G996" s="15">
        <v>2813</v>
      </c>
      <c r="H996" s="15">
        <v>0</v>
      </c>
    </row>
    <row r="997" spans="1:8" x14ac:dyDescent="0.25">
      <c r="A997" s="9" t="s">
        <v>1806</v>
      </c>
      <c r="B997" s="9" t="s">
        <v>1807</v>
      </c>
      <c r="C997" s="15">
        <v>399778.65</v>
      </c>
      <c r="D997" s="15">
        <v>0</v>
      </c>
      <c r="E997" s="15">
        <v>204145</v>
      </c>
      <c r="F997" s="15">
        <v>0</v>
      </c>
      <c r="G997" s="15">
        <v>603923.65</v>
      </c>
      <c r="H997" s="15">
        <v>0</v>
      </c>
    </row>
    <row r="998" spans="1:8" x14ac:dyDescent="0.25">
      <c r="A998" s="9" t="s">
        <v>1808</v>
      </c>
      <c r="B998" s="9" t="s">
        <v>1809</v>
      </c>
      <c r="C998" s="15">
        <v>399778.65</v>
      </c>
      <c r="D998" s="15">
        <v>0</v>
      </c>
      <c r="E998" s="15">
        <v>204145</v>
      </c>
      <c r="F998" s="15">
        <v>0</v>
      </c>
      <c r="G998" s="15">
        <v>603923.65</v>
      </c>
      <c r="H998" s="15">
        <v>0</v>
      </c>
    </row>
    <row r="999" spans="1:8" x14ac:dyDescent="0.25">
      <c r="A999" s="9"/>
      <c r="B999" s="10" t="s">
        <v>1825</v>
      </c>
      <c r="C999" s="12">
        <f>+C1000</f>
        <v>2800</v>
      </c>
      <c r="D999" s="12">
        <f t="shared" ref="D999:H999" si="9">+D1000</f>
        <v>0</v>
      </c>
      <c r="E999" s="12">
        <f t="shared" si="9"/>
        <v>7000</v>
      </c>
      <c r="F999" s="12">
        <f t="shared" si="9"/>
        <v>0</v>
      </c>
      <c r="G999" s="12">
        <f t="shared" si="9"/>
        <v>9800</v>
      </c>
      <c r="H999" s="12">
        <f t="shared" si="9"/>
        <v>0</v>
      </c>
    </row>
    <row r="1000" spans="1:8" x14ac:dyDescent="0.25">
      <c r="A1000" s="9" t="s">
        <v>1810</v>
      </c>
      <c r="B1000" s="9" t="s">
        <v>1811</v>
      </c>
      <c r="C1000" s="15">
        <v>2800</v>
      </c>
      <c r="D1000" s="15">
        <v>0</v>
      </c>
      <c r="E1000" s="15">
        <v>7000</v>
      </c>
      <c r="F1000" s="15">
        <v>0</v>
      </c>
      <c r="G1000" s="15">
        <v>9800</v>
      </c>
      <c r="H1000" s="15">
        <v>0</v>
      </c>
    </row>
    <row r="1001" spans="1:8" x14ac:dyDescent="0.25">
      <c r="A1001" s="16" t="s">
        <v>1812</v>
      </c>
      <c r="B1001" s="16" t="s">
        <v>1813</v>
      </c>
      <c r="C1001" s="17">
        <v>2800</v>
      </c>
      <c r="D1001" s="17">
        <v>0</v>
      </c>
      <c r="E1001" s="17">
        <v>7000</v>
      </c>
      <c r="F1001" s="15">
        <v>0</v>
      </c>
      <c r="G1001" s="15">
        <v>9800</v>
      </c>
      <c r="H1001" s="15">
        <v>0</v>
      </c>
    </row>
    <row r="1002" spans="1:8" ht="15.75" thickBot="1" x14ac:dyDescent="0.3">
      <c r="A1002" s="24"/>
      <c r="B1002" s="23"/>
      <c r="C1002" s="27">
        <v>165996646.47999999</v>
      </c>
      <c r="D1002" s="27">
        <v>165996646.47999999</v>
      </c>
      <c r="E1002" s="28">
        <v>38043036.07</v>
      </c>
      <c r="F1002" s="22">
        <v>38043036.07</v>
      </c>
      <c r="G1002" s="21">
        <v>176206885.44999999</v>
      </c>
      <c r="H1002" s="21">
        <v>176206885.44999999</v>
      </c>
    </row>
    <row r="1003" spans="1:8" ht="15.75" thickTop="1" x14ac:dyDescent="0.25"/>
    <row r="1011" spans="2:7" x14ac:dyDescent="0.25">
      <c r="B1011" s="18"/>
      <c r="E1011" s="18"/>
      <c r="F1011" s="18"/>
      <c r="G1011" s="18"/>
    </row>
    <row r="1012" spans="2:7" ht="15.75" x14ac:dyDescent="0.25">
      <c r="B1012" s="19" t="s">
        <v>1827</v>
      </c>
      <c r="C1012" s="19"/>
      <c r="F1012" s="20" t="s">
        <v>1828</v>
      </c>
    </row>
    <row r="1013" spans="2:7" ht="15.75" x14ac:dyDescent="0.25">
      <c r="B1013" s="19" t="s">
        <v>1829</v>
      </c>
      <c r="C1013" s="19"/>
      <c r="F1013" s="20" t="s">
        <v>1830</v>
      </c>
    </row>
  </sheetData>
  <mergeCells count="8">
    <mergeCell ref="C6:D6"/>
    <mergeCell ref="E6:F6"/>
    <mergeCell ref="G6:H6"/>
    <mergeCell ref="A1:H1"/>
    <mergeCell ref="A2:H2"/>
    <mergeCell ref="A3:H3"/>
    <mergeCell ref="A6:A9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2021</vt:lpstr>
      <vt:lpstr>balanza octubre dic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Diana</cp:lastModifiedBy>
  <cp:lastPrinted>2022-02-04T18:07:24Z</cp:lastPrinted>
  <dcterms:created xsi:type="dcterms:W3CDTF">2021-12-08T17:20:57Z</dcterms:created>
  <dcterms:modified xsi:type="dcterms:W3CDTF">2022-02-04T20:42:52Z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f90ec153-e350-4afd-b734-9ba84deb35f8</vt:lpwstr>
  </property>
</Properties>
</file>